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mpus\groups\ACOGroup\Proj_Lead_FAIR_Controls\Project_Planning\_Progress_Dashboard\"/>
    </mc:Choice>
  </mc:AlternateContent>
  <bookViews>
    <workbookView xWindow="1200" yWindow="636" windowWidth="48756" windowHeight="26424" tabRatio="623" activeTab="2"/>
  </bookViews>
  <sheets>
    <sheet name="Info" sheetId="4" r:id="rId1"/>
    <sheet name="Aktual Status Controls" sheetId="3" r:id="rId2"/>
    <sheet name="Actual Status Controls Equipm." sheetId="1" r:id="rId3"/>
    <sheet name="Actual Status Timing Hardware" sheetId="8" r:id="rId4"/>
    <sheet name="Actual Status Controls Software" sheetId="10" r:id="rId5"/>
    <sheet name="Legende" sheetId="2" state="hidden" r:id="rId6"/>
  </sheets>
  <definedNames>
    <definedName name="_xlnm._FilterDatabase" localSheetId="2" hidden="1">'Actual Status Controls Equipm.'!$A$10:$AA$147</definedName>
    <definedName name="_xlnm._FilterDatabase" localSheetId="4" hidden="1">'Actual Status Controls Software'!$A$10:$AA$83</definedName>
    <definedName name="_xlnm._FilterDatabase" localSheetId="3" hidden="1">'Actual Status Timing Hardware'!$A$10:$S$94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6" i="10" l="1"/>
  <c r="AD26" i="10" s="1"/>
  <c r="AB25" i="10"/>
  <c r="AB24" i="10"/>
  <c r="AD24" i="10" s="1"/>
  <c r="AB23" i="10"/>
  <c r="AB22" i="10"/>
  <c r="AD22" i="10" s="1"/>
  <c r="AB21" i="10"/>
  <c r="AB20" i="10"/>
  <c r="AD20" i="10" s="1"/>
  <c r="AB19" i="10"/>
  <c r="AC19" i="10" s="1"/>
  <c r="AB18" i="10"/>
  <c r="AD18" i="10" s="1"/>
  <c r="AB17" i="10"/>
  <c r="AD17" i="10" s="1"/>
  <c r="AB16" i="10"/>
  <c r="AD16" i="10" s="1"/>
  <c r="AB15" i="10"/>
  <c r="AB14" i="10"/>
  <c r="AD14" i="10" s="1"/>
  <c r="AB13" i="10"/>
  <c r="AB12" i="10"/>
  <c r="AD12" i="10" s="1"/>
  <c r="AB11" i="10"/>
  <c r="AB8" i="10"/>
  <c r="AC26" i="10" s="1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F1" i="10"/>
  <c r="AC11" i="10" l="1"/>
  <c r="AC13" i="10"/>
  <c r="AC21" i="10"/>
  <c r="AC15" i="10"/>
  <c r="AC23" i="10"/>
  <c r="AC25" i="10"/>
  <c r="AF26" i="10"/>
  <c r="AC17" i="10"/>
  <c r="AF17" i="10" s="1"/>
  <c r="AD11" i="10"/>
  <c r="AF11" i="10" s="1"/>
  <c r="AD13" i="10"/>
  <c r="AD15" i="10"/>
  <c r="AF15" i="10" s="1"/>
  <c r="AD19" i="10"/>
  <c r="AF19" i="10" s="1"/>
  <c r="AD21" i="10"/>
  <c r="AD23" i="10"/>
  <c r="AD25" i="10"/>
  <c r="AC12" i="10"/>
  <c r="AF12" i="10" s="1"/>
  <c r="AC14" i="10"/>
  <c r="AF14" i="10" s="1"/>
  <c r="AC16" i="10"/>
  <c r="AF16" i="10" s="1"/>
  <c r="AC18" i="10"/>
  <c r="AF18" i="10" s="1"/>
  <c r="AC20" i="10"/>
  <c r="AF20" i="10" s="1"/>
  <c r="AC22" i="10"/>
  <c r="AF22" i="10" s="1"/>
  <c r="AC24" i="10"/>
  <c r="AF24" i="10" s="1"/>
  <c r="T37" i="8"/>
  <c r="V37" i="8" s="1"/>
  <c r="T36" i="8"/>
  <c r="V36" i="8" s="1"/>
  <c r="T35" i="8"/>
  <c r="V35" i="8" s="1"/>
  <c r="T34" i="8"/>
  <c r="V34" i="8" s="1"/>
  <c r="T33" i="8"/>
  <c r="V33" i="8" s="1"/>
  <c r="T32" i="8"/>
  <c r="V32" i="8" s="1"/>
  <c r="T31" i="8"/>
  <c r="V31" i="8" s="1"/>
  <c r="T30" i="8"/>
  <c r="V30" i="8" s="1"/>
  <c r="T29" i="8"/>
  <c r="V29" i="8" s="1"/>
  <c r="T28" i="8"/>
  <c r="V28" i="8" s="1"/>
  <c r="T27" i="8"/>
  <c r="V27" i="8" s="1"/>
  <c r="T26" i="8"/>
  <c r="V26" i="8" s="1"/>
  <c r="T25" i="8"/>
  <c r="V25" i="8" s="1"/>
  <c r="T24" i="8"/>
  <c r="V24" i="8" s="1"/>
  <c r="T23" i="8"/>
  <c r="V23" i="8" s="1"/>
  <c r="T22" i="8"/>
  <c r="V22" i="8" s="1"/>
  <c r="T21" i="8"/>
  <c r="V21" i="8" s="1"/>
  <c r="T20" i="8"/>
  <c r="V20" i="8" s="1"/>
  <c r="T19" i="8"/>
  <c r="T18" i="8"/>
  <c r="V18" i="8" s="1"/>
  <c r="T17" i="8"/>
  <c r="V17" i="8" s="1"/>
  <c r="T16" i="8"/>
  <c r="V16" i="8" s="1"/>
  <c r="T15" i="8"/>
  <c r="V15" i="8" s="1"/>
  <c r="T14" i="8"/>
  <c r="U14" i="8" s="1"/>
  <c r="T13" i="8"/>
  <c r="V13" i="8" s="1"/>
  <c r="T12" i="8"/>
  <c r="V12" i="8" s="1"/>
  <c r="T11" i="8"/>
  <c r="V11" i="8" s="1"/>
  <c r="T8" i="8"/>
  <c r="S1" i="8"/>
  <c r="R1" i="8"/>
  <c r="Q1" i="8"/>
  <c r="P1" i="8"/>
  <c r="O1" i="8"/>
  <c r="N1" i="8"/>
  <c r="M1" i="8"/>
  <c r="L1" i="8"/>
  <c r="K1" i="8"/>
  <c r="J1" i="8"/>
  <c r="F1" i="8"/>
  <c r="AF13" i="10" l="1"/>
  <c r="AF25" i="10"/>
  <c r="U37" i="8"/>
  <c r="X37" i="8" s="1"/>
  <c r="AF23" i="10"/>
  <c r="AF21" i="10"/>
  <c r="U19" i="8"/>
  <c r="U17" i="8"/>
  <c r="X17" i="8" s="1"/>
  <c r="U21" i="8"/>
  <c r="X21" i="8" s="1"/>
  <c r="U22" i="8"/>
  <c r="X22" i="8" s="1"/>
  <c r="U24" i="8"/>
  <c r="X24" i="8" s="1"/>
  <c r="U26" i="8"/>
  <c r="X26" i="8" s="1"/>
  <c r="U28" i="8"/>
  <c r="X28" i="8" s="1"/>
  <c r="U30" i="8"/>
  <c r="X30" i="8" s="1"/>
  <c r="U32" i="8"/>
  <c r="X32" i="8" s="1"/>
  <c r="U34" i="8"/>
  <c r="X34" i="8" s="1"/>
  <c r="U36" i="8"/>
  <c r="X36" i="8" s="1"/>
  <c r="U12" i="8"/>
  <c r="X12" i="8" s="1"/>
  <c r="U16" i="8"/>
  <c r="X16" i="8" s="1"/>
  <c r="V14" i="8"/>
  <c r="X14" i="8" s="1"/>
  <c r="V19" i="8"/>
  <c r="U11" i="8"/>
  <c r="X11" i="8" s="1"/>
  <c r="U13" i="8"/>
  <c r="X13" i="8" s="1"/>
  <c r="U15" i="8"/>
  <c r="X15" i="8" s="1"/>
  <c r="U18" i="8"/>
  <c r="X18" i="8" s="1"/>
  <c r="U20" i="8"/>
  <c r="X20" i="8" s="1"/>
  <c r="U23" i="8"/>
  <c r="X23" i="8" s="1"/>
  <c r="U25" i="8"/>
  <c r="X25" i="8" s="1"/>
  <c r="U27" i="8"/>
  <c r="X27" i="8" s="1"/>
  <c r="U29" i="8"/>
  <c r="X29" i="8" s="1"/>
  <c r="U31" i="8"/>
  <c r="X31" i="8" s="1"/>
  <c r="U33" i="8"/>
  <c r="X33" i="8" s="1"/>
  <c r="U35" i="8"/>
  <c r="X35" i="8" s="1"/>
  <c r="AB8" i="1"/>
  <c r="X19" i="8" l="1"/>
  <c r="AB12" i="1"/>
  <c r="AD12" i="1" s="1"/>
  <c r="AB13" i="1"/>
  <c r="AD13" i="1" s="1"/>
  <c r="AB14" i="1"/>
  <c r="AD14" i="1" s="1"/>
  <c r="AB15" i="1"/>
  <c r="AD15" i="1" s="1"/>
  <c r="AB16" i="1"/>
  <c r="AD16" i="1" s="1"/>
  <c r="AB17" i="1"/>
  <c r="AD17" i="1" s="1"/>
  <c r="AB18" i="1"/>
  <c r="AD18" i="1" s="1"/>
  <c r="AB19" i="1"/>
  <c r="AD19" i="1" s="1"/>
  <c r="AB20" i="1"/>
  <c r="AD20" i="1" s="1"/>
  <c r="AB21" i="1"/>
  <c r="AD21" i="1" s="1"/>
  <c r="AB22" i="1"/>
  <c r="AD22" i="1" s="1"/>
  <c r="AB23" i="1"/>
  <c r="AD23" i="1" s="1"/>
  <c r="AB24" i="1"/>
  <c r="AD24" i="1" s="1"/>
  <c r="AB25" i="1"/>
  <c r="AD25" i="1" s="1"/>
  <c r="AB26" i="1"/>
  <c r="AD26" i="1" s="1"/>
  <c r="AB27" i="1"/>
  <c r="AD27" i="1" s="1"/>
  <c r="AB28" i="1"/>
  <c r="AD28" i="1" s="1"/>
  <c r="AB29" i="1"/>
  <c r="AD29" i="1" s="1"/>
  <c r="AB30" i="1"/>
  <c r="AD30" i="1" s="1"/>
  <c r="AB31" i="1"/>
  <c r="AD31" i="1" s="1"/>
  <c r="AB32" i="1"/>
  <c r="AD32" i="1" s="1"/>
  <c r="AB33" i="1"/>
  <c r="AD33" i="1" s="1"/>
  <c r="AB34" i="1"/>
  <c r="AD34" i="1" s="1"/>
  <c r="AB35" i="1"/>
  <c r="AD35" i="1" s="1"/>
  <c r="AB36" i="1"/>
  <c r="AD36" i="1" s="1"/>
  <c r="AB37" i="1"/>
  <c r="AD37" i="1" s="1"/>
  <c r="AB38" i="1"/>
  <c r="AD38" i="1" s="1"/>
  <c r="AB39" i="1"/>
  <c r="AD39" i="1" s="1"/>
  <c r="AB40" i="1"/>
  <c r="AD40" i="1" s="1"/>
  <c r="AB41" i="1"/>
  <c r="AD41" i="1" s="1"/>
  <c r="AB42" i="1"/>
  <c r="AD42" i="1" s="1"/>
  <c r="AB43" i="1"/>
  <c r="AD43" i="1" s="1"/>
  <c r="AB44" i="1"/>
  <c r="AD44" i="1" s="1"/>
  <c r="AB45" i="1"/>
  <c r="AD45" i="1" s="1"/>
  <c r="AB46" i="1"/>
  <c r="AD46" i="1" s="1"/>
  <c r="AB47" i="1"/>
  <c r="AD47" i="1" s="1"/>
  <c r="AB48" i="1"/>
  <c r="AD48" i="1" s="1"/>
  <c r="AB49" i="1"/>
  <c r="AD49" i="1" s="1"/>
  <c r="AB50" i="1"/>
  <c r="AD50" i="1" s="1"/>
  <c r="AB51" i="1"/>
  <c r="AD51" i="1" s="1"/>
  <c r="AB52" i="1"/>
  <c r="AD52" i="1" s="1"/>
  <c r="AB53" i="1"/>
  <c r="AD53" i="1" s="1"/>
  <c r="AB54" i="1"/>
  <c r="AD54" i="1" s="1"/>
  <c r="AB55" i="1"/>
  <c r="AD55" i="1" s="1"/>
  <c r="AB56" i="1"/>
  <c r="AD56" i="1" s="1"/>
  <c r="AB58" i="1"/>
  <c r="AD58" i="1" s="1"/>
  <c r="AB59" i="1"/>
  <c r="AD59" i="1" s="1"/>
  <c r="AB60" i="1"/>
  <c r="AD60" i="1" s="1"/>
  <c r="AB61" i="1"/>
  <c r="AD61" i="1" s="1"/>
  <c r="AB62" i="1"/>
  <c r="AD62" i="1" s="1"/>
  <c r="AB63" i="1"/>
  <c r="AD63" i="1" s="1"/>
  <c r="AB64" i="1"/>
  <c r="AD64" i="1" s="1"/>
  <c r="AB65" i="1"/>
  <c r="AD65" i="1" s="1"/>
  <c r="AB66" i="1"/>
  <c r="AD66" i="1" s="1"/>
  <c r="AB67" i="1"/>
  <c r="AD67" i="1" s="1"/>
  <c r="AB68" i="1"/>
  <c r="AD68" i="1" s="1"/>
  <c r="AB69" i="1"/>
  <c r="AD69" i="1" s="1"/>
  <c r="AB70" i="1"/>
  <c r="AD70" i="1" s="1"/>
  <c r="AB71" i="1"/>
  <c r="AD71" i="1" s="1"/>
  <c r="AB72" i="1"/>
  <c r="AD72" i="1" s="1"/>
  <c r="AB73" i="1"/>
  <c r="AD73" i="1" s="1"/>
  <c r="AB74" i="1"/>
  <c r="AD74" i="1" s="1"/>
  <c r="AB75" i="1"/>
  <c r="AD75" i="1" s="1"/>
  <c r="AB76" i="1"/>
  <c r="AD76" i="1" s="1"/>
  <c r="AB77" i="1"/>
  <c r="AD77" i="1" s="1"/>
  <c r="AB78" i="1"/>
  <c r="AD78" i="1" s="1"/>
  <c r="AB79" i="1"/>
  <c r="AD79" i="1" s="1"/>
  <c r="AB80" i="1"/>
  <c r="AD80" i="1" s="1"/>
  <c r="AB81" i="1"/>
  <c r="AD81" i="1" s="1"/>
  <c r="AB82" i="1"/>
  <c r="AD82" i="1" s="1"/>
  <c r="AB83" i="1"/>
  <c r="AD83" i="1" s="1"/>
  <c r="AB84" i="1"/>
  <c r="AD84" i="1" s="1"/>
  <c r="AB85" i="1"/>
  <c r="AD85" i="1" s="1"/>
  <c r="AB86" i="1"/>
  <c r="AD86" i="1" s="1"/>
  <c r="AB87" i="1"/>
  <c r="AD87" i="1" s="1"/>
  <c r="AB88" i="1"/>
  <c r="AD88" i="1" s="1"/>
  <c r="AB89" i="1"/>
  <c r="AD89" i="1" s="1"/>
  <c r="AB90" i="1"/>
  <c r="AD90" i="1" s="1"/>
  <c r="AB11" i="1"/>
  <c r="AD11" i="1" s="1"/>
  <c r="AC84" i="1" l="1"/>
  <c r="AF84" i="1" s="1"/>
  <c r="AC73" i="1"/>
  <c r="AF73" i="1" s="1"/>
  <c r="AC11" i="1"/>
  <c r="AC80" i="1"/>
  <c r="AC67" i="1"/>
  <c r="AF67" i="1" s="1"/>
  <c r="AC63" i="1"/>
  <c r="AF63" i="1" s="1"/>
  <c r="AC59" i="1"/>
  <c r="AF59" i="1" s="1"/>
  <c r="AC54" i="1"/>
  <c r="AF54" i="1" s="1"/>
  <c r="AC50" i="1"/>
  <c r="AF50" i="1" s="1"/>
  <c r="AC46" i="1"/>
  <c r="AF46" i="1" s="1"/>
  <c r="AC42" i="1"/>
  <c r="AF42" i="1" s="1"/>
  <c r="AC38" i="1"/>
  <c r="AF38" i="1" s="1"/>
  <c r="AC34" i="1"/>
  <c r="AF34" i="1" s="1"/>
  <c r="AC30" i="1"/>
  <c r="AF30" i="1" s="1"/>
  <c r="AC26" i="1"/>
  <c r="AF26" i="1" s="1"/>
  <c r="AC22" i="1"/>
  <c r="AF22" i="1" s="1"/>
  <c r="AC18" i="1"/>
  <c r="AF18" i="1" s="1"/>
  <c r="AC14" i="1"/>
  <c r="AF14" i="1" s="1"/>
  <c r="AC77" i="1"/>
  <c r="AF77" i="1" s="1"/>
  <c r="AC87" i="1"/>
  <c r="AF87" i="1" s="1"/>
  <c r="AC83" i="1"/>
  <c r="AF83" i="1" s="1"/>
  <c r="AC76" i="1"/>
  <c r="AF76" i="1" s="1"/>
  <c r="AC72" i="1"/>
  <c r="AF72" i="1" s="1"/>
  <c r="AC90" i="1"/>
  <c r="AF90" i="1" s="1"/>
  <c r="AC58" i="1"/>
  <c r="AC41" i="1"/>
  <c r="AC25" i="1"/>
  <c r="AF25" i="1" s="1"/>
  <c r="AC13" i="1"/>
  <c r="AC62" i="1"/>
  <c r="AF62" i="1" s="1"/>
  <c r="AC49" i="1"/>
  <c r="AC33" i="1"/>
  <c r="AC17" i="1"/>
  <c r="AC68" i="1"/>
  <c r="AF68" i="1" s="1"/>
  <c r="AC56" i="1"/>
  <c r="AC36" i="1"/>
  <c r="AF36" i="1" s="1"/>
  <c r="AC79" i="1"/>
  <c r="AF79" i="1" s="1"/>
  <c r="AC66" i="1"/>
  <c r="AC45" i="1"/>
  <c r="AC29" i="1"/>
  <c r="AC86" i="1"/>
  <c r="AF86" i="1" s="1"/>
  <c r="AC71" i="1"/>
  <c r="AC61" i="1"/>
  <c r="AF61" i="1" s="1"/>
  <c r="AC48" i="1"/>
  <c r="AC40" i="1"/>
  <c r="AC28" i="1"/>
  <c r="AC24" i="1"/>
  <c r="AC20" i="1"/>
  <c r="AC16" i="1"/>
  <c r="AC12" i="1"/>
  <c r="AC89" i="1"/>
  <c r="AF89" i="1" s="1"/>
  <c r="AC82" i="1"/>
  <c r="AF82" i="1" s="1"/>
  <c r="AC74" i="1"/>
  <c r="AF74" i="1" s="1"/>
  <c r="AC85" i="1"/>
  <c r="AF85" i="1" s="1"/>
  <c r="AC78" i="1"/>
  <c r="AF78" i="1" s="1"/>
  <c r="AC70" i="1"/>
  <c r="AF70" i="1" s="1"/>
  <c r="AC64" i="1"/>
  <c r="AF64" i="1" s="1"/>
  <c r="AC60" i="1"/>
  <c r="AF60" i="1" s="1"/>
  <c r="AC55" i="1"/>
  <c r="AF55" i="1" s="1"/>
  <c r="AC51" i="1"/>
  <c r="AF51" i="1" s="1"/>
  <c r="AC47" i="1"/>
  <c r="AF47" i="1" s="1"/>
  <c r="AC43" i="1"/>
  <c r="AF43" i="1" s="1"/>
  <c r="AC39" i="1"/>
  <c r="AF39" i="1" s="1"/>
  <c r="AC35" i="1"/>
  <c r="AF35" i="1" s="1"/>
  <c r="AC31" i="1"/>
  <c r="AF31" i="1" s="1"/>
  <c r="AC27" i="1"/>
  <c r="AF27" i="1" s="1"/>
  <c r="AC23" i="1"/>
  <c r="AF23" i="1" s="1"/>
  <c r="AC19" i="1"/>
  <c r="AF19" i="1" s="1"/>
  <c r="AC15" i="1"/>
  <c r="AF15" i="1" s="1"/>
  <c r="AC69" i="1"/>
  <c r="AC53" i="1"/>
  <c r="AC37" i="1"/>
  <c r="AC21" i="1"/>
  <c r="AC75" i="1"/>
  <c r="AF75" i="1" s="1"/>
  <c r="AC65" i="1"/>
  <c r="AF65" i="1" s="1"/>
  <c r="AC52" i="1"/>
  <c r="AF52" i="1" s="1"/>
  <c r="AC44" i="1"/>
  <c r="AC32" i="1"/>
  <c r="AC88" i="1"/>
  <c r="AC81" i="1"/>
  <c r="AF81" i="1" s="1"/>
  <c r="F1" i="1"/>
  <c r="AF41" i="1" l="1"/>
  <c r="AF71" i="1"/>
  <c r="AF66" i="1"/>
  <c r="AF28" i="1"/>
  <c r="AF21" i="1"/>
  <c r="AF12" i="1"/>
  <c r="AF80" i="1"/>
  <c r="AF13" i="1"/>
  <c r="AF48" i="1"/>
  <c r="AF33" i="1"/>
  <c r="AF40" i="1"/>
  <c r="AF45" i="1"/>
  <c r="AF69" i="1"/>
  <c r="AF56" i="1"/>
  <c r="AF24" i="1"/>
  <c r="AF49" i="1"/>
  <c r="AF44" i="1"/>
  <c r="AF16" i="1"/>
  <c r="AF17" i="1"/>
  <c r="AF88" i="1"/>
  <c r="AF37" i="1"/>
  <c r="AF53" i="1"/>
  <c r="AF58" i="1"/>
  <c r="AF20" i="1"/>
  <c r="AF29" i="1"/>
  <c r="AF32" i="1"/>
  <c r="AF11" i="1"/>
  <c r="K1" i="1" l="1"/>
  <c r="J1" i="1" l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</calcChain>
</file>

<file path=xl/sharedStrings.xml><?xml version="1.0" encoding="utf-8"?>
<sst xmlns="http://schemas.openxmlformats.org/spreadsheetml/2006/main" count="473" uniqueCount="195">
  <si>
    <t>Design</t>
  </si>
  <si>
    <t>Status in %</t>
  </si>
  <si>
    <t xml:space="preserve">PSP: </t>
  </si>
  <si>
    <t>not necessary</t>
  </si>
  <si>
    <t>not stated</t>
  </si>
  <si>
    <t xml:space="preserve">planned </t>
  </si>
  <si>
    <t>in process</t>
  </si>
  <si>
    <t>ready</t>
  </si>
  <si>
    <t xml:space="preserve">Contracted Delivery date [target date] </t>
  </si>
  <si>
    <t>Contracted
 FAT date 
[target date]</t>
  </si>
  <si>
    <t>Forecast by supplier delivery date 
[actual date]</t>
  </si>
  <si>
    <t>Forecast
 FAT date 
[actual date]</t>
  </si>
  <si>
    <t>Soll</t>
  </si>
  <si>
    <t>Ist</t>
  </si>
  <si>
    <t>Report period</t>
  </si>
  <si>
    <t>Date:</t>
  </si>
  <si>
    <t>1. Completed tasks for last month</t>
  </si>
  <si>
    <t xml:space="preserve">Monthly report </t>
  </si>
  <si>
    <t>Text…</t>
  </si>
  <si>
    <r>
      <t xml:space="preserve">2. </t>
    </r>
    <r>
      <rPr>
        <b/>
        <sz val="12"/>
        <rFont val="Arial"/>
        <family val="2"/>
        <charset val="204"/>
      </rPr>
      <t>Planned task for next month</t>
    </r>
  </si>
  <si>
    <t>must be updated by FAIR/GSI team</t>
  </si>
  <si>
    <t xml:space="preserve"> Legend</t>
  </si>
  <si>
    <t>Legend</t>
  </si>
  <si>
    <t>must be updated by BNG team</t>
  </si>
  <si>
    <t>Send the filled Excel file back to FAIR contact person.</t>
  </si>
  <si>
    <t>Step 1</t>
  </si>
  <si>
    <t>Step 2</t>
  </si>
  <si>
    <t>Step 3</t>
  </si>
  <si>
    <t>To be filled in free text form.</t>
  </si>
  <si>
    <t>Update the schedule and dashboard status 1; 2; 3 (see Legend).</t>
  </si>
  <si>
    <t>* Report has to be updated at least once per month.</t>
  </si>
  <si>
    <t>Machine p-Linac</t>
  </si>
  <si>
    <t>Power Supply Control (warm beamline magnet)</t>
  </si>
  <si>
    <t>Kicker (injection)</t>
  </si>
  <si>
    <t>Software</t>
  </si>
  <si>
    <t>Machine CR</t>
  </si>
  <si>
    <t>Machine HESR</t>
  </si>
  <si>
    <t>Interlock System (FESA)</t>
  </si>
  <si>
    <t>MASP</t>
  </si>
  <si>
    <t>BTM</t>
  </si>
  <si>
    <t>BPM Concentrator (SIS-100)</t>
  </si>
  <si>
    <t>BPM Concentrator (CR)</t>
  </si>
  <si>
    <t>BPM Concentrator (HESR)</t>
  </si>
  <si>
    <t>BPM Concentrator</t>
  </si>
  <si>
    <t>Archiving System</t>
  </si>
  <si>
    <t>Diagnostic Logging</t>
  </si>
  <si>
    <t>RF</t>
  </si>
  <si>
    <t>Spill Abort System</t>
  </si>
  <si>
    <t>Data Master (p-Linac)</t>
  </si>
  <si>
    <t>Power Supply (4 Hz pulsed magnets)</t>
  </si>
  <si>
    <t>Digitizer (4 Hz)</t>
  </si>
  <si>
    <t>Ion source: gas inlet system</t>
  </si>
  <si>
    <t>Ion source: magnetron</t>
  </si>
  <si>
    <t>Ring power converters (SCU-bus direct)</t>
  </si>
  <si>
    <t>FBAS (fast beam abort/beam inhibit)</t>
  </si>
  <si>
    <t>Power supply control (ACU, DC/multiplex)</t>
  </si>
  <si>
    <t>Fast-BLM system (beam loss monitor, ~200 channels)</t>
  </si>
  <si>
    <t>15 ?</t>
  </si>
  <si>
    <t>Kicker (extraction/emergency, ramped)</t>
  </si>
  <si>
    <t>Fast-BLM DAQ &amp; protection (~200 channels)</t>
  </si>
  <si>
    <t>~12</t>
  </si>
  <si>
    <t>6+x</t>
  </si>
  <si>
    <t>Digitizer (cycle mode/fast-DAQ)</t>
  </si>
  <si>
    <t>ACO</t>
  </si>
  <si>
    <t>RRF</t>
  </si>
  <si>
    <t>FBAS (fast beam abort/extraction inhibit)</t>
  </si>
  <si>
    <t>Chopper (p-Linac, with protection interface)</t>
  </si>
  <si>
    <t>Magnetic horn</t>
  </si>
  <si>
    <t>Kicker</t>
  </si>
  <si>
    <t>Stochastic cooling</t>
  </si>
  <si>
    <t>x</t>
  </si>
  <si>
    <t>Common / Superordinate Systems</t>
  </si>
  <si>
    <t>Timing Monitor Systems</t>
  </si>
  <si>
    <t>~6</t>
  </si>
  <si>
    <t>Power Supplies (ACU, nc, ramped)</t>
  </si>
  <si>
    <t>Digitizer (all modes)</t>
  </si>
  <si>
    <t>BPM concentrator</t>
  </si>
  <si>
    <t>1+5</t>
  </si>
  <si>
    <t>1+8</t>
  </si>
  <si>
    <t>Kicker (Q-kick)</t>
  </si>
  <si>
    <t>FBAS (fast beam abort system) logic matrices</t>
  </si>
  <si>
    <t>FBAS (fast beam abort system) WR interfaces</t>
  </si>
  <si>
    <t>~50</t>
  </si>
  <si>
    <t>Stepping motor control (collimation w/o Timing)</t>
  </si>
  <si>
    <t>?</t>
  </si>
  <si>
    <t>Stepping Motor Control (collimation, w/o Timing)</t>
  </si>
  <si>
    <t>Stepping Motor Control (collimation, with Timing)</t>
  </si>
  <si>
    <t>LLRF Control (Libera)</t>
  </si>
  <si>
    <t>Machine HEBT (primary beamlines)</t>
  </si>
  <si>
    <t>Machine HEBT &amp; p-bar (secondary beamlines)</t>
  </si>
  <si>
    <t>Resp. Org</t>
  </si>
  <si>
    <t>Units</t>
  </si>
  <si>
    <t>General
System
Design</t>
  </si>
  <si>
    <t>HW
Design</t>
  </si>
  <si>
    <t>Prototype
incl. FW</t>
  </si>
  <si>
    <t>FW/GW
completed</t>
  </si>
  <si>
    <t>Production</t>
  </si>
  <si>
    <t>SW
Design</t>
  </si>
  <si>
    <t>Prototype
Version</t>
  </si>
  <si>
    <t>First
Version</t>
  </si>
  <si>
    <t>Advanced
Version</t>
  </si>
  <si>
    <t>Acceptance</t>
  </si>
  <si>
    <t>Ready for
Int/Comm.</t>
  </si>
  <si>
    <t>Hardware &amp; Electronics</t>
  </si>
  <si>
    <t>Tests</t>
  </si>
  <si>
    <t>Require-
ments
complete</t>
  </si>
  <si>
    <t>In use
(ACC)</t>
  </si>
  <si>
    <t>INT-
System</t>
  </si>
  <si>
    <t>Power supply control (ACU, sc, DC/multiplex)</t>
  </si>
  <si>
    <t>Lambertson Septum</t>
  </si>
  <si>
    <t>Lambertson Steerer</t>
  </si>
  <si>
    <t>KO-Exciter</t>
  </si>
  <si>
    <t>Ring RF: group DDS and switch matrix</t>
  </si>
  <si>
    <t>Ring RF: acceleration cavities</t>
  </si>
  <si>
    <t>14 (20)</t>
  </si>
  <si>
    <t>Ring RF: bunch compression cavities</t>
  </si>
  <si>
    <t>Ring RF: barrier bucket cavities</t>
  </si>
  <si>
    <t>Ring RF: long. feedback cavities</t>
  </si>
  <si>
    <t>QD-TM (quench detection trigger matrix)</t>
  </si>
  <si>
    <t>~20</t>
  </si>
  <si>
    <t>Bio-Rem Integration in FESA (several types?)</t>
  </si>
  <si>
    <t>many</t>
  </si>
  <si>
    <t>Ring power converters (ACU interface)</t>
  </si>
  <si>
    <t>FAIR Data Master (Phase-0 version)</t>
  </si>
  <si>
    <t>FAIR Data Master (FAIR version)</t>
  </si>
  <si>
    <t>Bumper</t>
  </si>
  <si>
    <t>Digitizer (Sync/SR mode)</t>
  </si>
  <si>
    <t>Main Power Converter (sc, ACU, ramped)</t>
  </si>
  <si>
    <t>Power converters (nc, ACU, ramped)</t>
  </si>
  <si>
    <t>Power Converters (sc, ACU, ramped)</t>
  </si>
  <si>
    <t>Magnetic Septum (injection, nc, ramped)</t>
  </si>
  <si>
    <t>Magnetic Septum (extraction, nc, ramped)</t>
  </si>
  <si>
    <t>Completion status</t>
  </si>
  <si>
    <t>Ready for Beam OP</t>
  </si>
  <si>
    <t>Base (Erklaerung)
Version</t>
  </si>
  <si>
    <t>M11</t>
  </si>
  <si>
    <t>M102</t>
  </si>
  <si>
    <t>M10</t>
  </si>
  <si>
    <t>M3 Extern</t>
  </si>
  <si>
    <t>Machine</t>
  </si>
  <si>
    <t>System</t>
  </si>
  <si>
    <t>2.14.10</t>
  </si>
  <si>
    <t>Contract</t>
  </si>
  <si>
    <t>Controls</t>
  </si>
  <si>
    <t>Steps for the monthly Status Report.</t>
  </si>
  <si>
    <t>CID/AID (?)</t>
  </si>
  <si>
    <t>Ready for
Installation</t>
  </si>
  <si>
    <t>In Abstimmung mit PLM werden Controls CID's in FNT-Command verwaltet</t>
  </si>
  <si>
    <t>Update the “Actual status Controls” sheet.</t>
  </si>
  <si>
    <t>Update the fields in the “Actual status Controls Equipment” sheet.</t>
  </si>
  <si>
    <t>Dr. Ralph Bär; r.baer@gsi.de</t>
  </si>
  <si>
    <r>
      <rPr>
        <b/>
        <u/>
        <sz val="10"/>
        <rFont val="Arial"/>
        <family val="2"/>
      </rPr>
      <t>Provider:</t>
    </r>
    <r>
      <rPr>
        <sz val="10"/>
        <rFont val="Arial"/>
        <family val="2"/>
        <charset val="204"/>
      </rPr>
      <t xml:space="preserve">
GSI Helmholtzzentrum für Schwerionenforschung GmbH
Planckstraße, 1
64291 Darmstadt 
</t>
    </r>
    <r>
      <rPr>
        <b/>
        <u/>
        <sz val="10"/>
        <rFont val="Arial"/>
        <family val="2"/>
      </rPr>
      <t xml:space="preserve">Contact person:
</t>
    </r>
    <r>
      <rPr>
        <b/>
        <sz val="10"/>
        <rFont val="Arial"/>
        <family val="2"/>
      </rPr>
      <t>Dr. Ralph Bär; r.baer@gsi.de</t>
    </r>
  </si>
  <si>
    <r>
      <rPr>
        <b/>
        <u/>
        <sz val="10"/>
        <rFont val="Arial"/>
        <family val="2"/>
      </rPr>
      <t>Company: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</rPr>
      <t>FAIR GmbH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Planckstraße, 1
64291 Darmstadt
</t>
    </r>
    <r>
      <rPr>
        <b/>
        <u/>
        <sz val="10"/>
        <rFont val="Arial"/>
        <family val="2"/>
      </rPr>
      <t xml:space="preserve">Contact person: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Dr. Ralph Bär; r.baer@gsi.de</t>
    </r>
    <r>
      <rPr>
        <b/>
        <i/>
        <sz val="10"/>
        <color theme="1"/>
        <rFont val="Arial"/>
        <family val="2"/>
      </rPr>
      <t xml:space="preserve">
</t>
    </r>
  </si>
  <si>
    <t>GSI IKC 3</t>
  </si>
  <si>
    <t>Ion source: Impedance Adapter</t>
  </si>
  <si>
    <t>M6?</t>
  </si>
  <si>
    <t>M8?</t>
  </si>
  <si>
    <t>M9?</t>
  </si>
  <si>
    <t>SIS-18 (Controls Upgrade for FAIR)</t>
  </si>
  <si>
    <t>Magnet Power Converter</t>
  </si>
  <si>
    <t>M3 (CDR)</t>
  </si>
  <si>
    <t>Electrostatic Septum (extraction)</t>
  </si>
  <si>
    <t>Timing Receiver AMC</t>
  </si>
  <si>
    <t>Timing Receiver PMC</t>
  </si>
  <si>
    <t>Timing Receiver PCIe</t>
  </si>
  <si>
    <t>White Rabbit Switch</t>
  </si>
  <si>
    <t>95</t>
  </si>
  <si>
    <t>500</t>
  </si>
  <si>
    <t>55</t>
  </si>
  <si>
    <t>49</t>
  </si>
  <si>
    <t>280</t>
  </si>
  <si>
    <t>220</t>
  </si>
  <si>
    <t>13</t>
  </si>
  <si>
    <t>29</t>
  </si>
  <si>
    <t>25</t>
  </si>
  <si>
    <t>Experiments</t>
  </si>
  <si>
    <t>17</t>
  </si>
  <si>
    <t>AID:0002209</t>
  </si>
  <si>
    <t>AID:0002210</t>
  </si>
  <si>
    <t xml:space="preserve">AID:0002489 </t>
  </si>
  <si>
    <t>Controls Services</t>
  </si>
  <si>
    <t>Controls Application</t>
  </si>
  <si>
    <t>DeviceControl</t>
  </si>
  <si>
    <t>…</t>
  </si>
  <si>
    <t>Hardware
Readiness 
[actual date]</t>
  </si>
  <si>
    <t>Software
Readiness 
[actual date]</t>
  </si>
  <si>
    <t>Hardware Readiness 
[actual date]</t>
  </si>
  <si>
    <t>2.14.10.3</t>
  </si>
  <si>
    <t>2.14.10.1</t>
  </si>
  <si>
    <t>Machine SIS100</t>
  </si>
  <si>
    <t>Machine Super-FRS</t>
  </si>
  <si>
    <t>1</t>
  </si>
  <si>
    <t>DRAFT - WORK IN PROGRESS</t>
  </si>
  <si>
    <t>First Version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</si>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</sst>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70C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70C0"/>
      <name val="Calibri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70C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7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8"/>
      <name val="Calibri"/>
      <family val="2"/>
      <scheme val="minor"/>
    </font>
    <font>
      <sz val="7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B00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7" fillId="5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</cellStyleXfs>
  <cellXfs count="225">
    <xf numFmtId="0" fontId="0" fillId="0" borderId="0" xfId="0"/>
    <xf numFmtId="0" fontId="0" fillId="0" borderId="1" xfId="0" applyBorder="1"/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1" fillId="0" borderId="0" xfId="0" applyNumberFormat="1" applyFont="1"/>
    <xf numFmtId="1" fontId="0" fillId="0" borderId="1" xfId="0" applyNumberFormat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0" fontId="0" fillId="0" borderId="11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0" xfId="0" applyNumberFormat="1" applyFont="1"/>
    <xf numFmtId="0" fontId="0" fillId="0" borderId="0" xfId="0" applyNumberFormat="1"/>
    <xf numFmtId="0" fontId="3" fillId="0" borderId="0" xfId="0" applyNumberFormat="1" applyFont="1" applyAlignment="1">
      <alignment horizontal="center" vertical="center"/>
    </xf>
    <xf numFmtId="0" fontId="0" fillId="0" borderId="1" xfId="0" applyNumberFormat="1" applyBorder="1"/>
    <xf numFmtId="0" fontId="0" fillId="6" borderId="0" xfId="0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0" fillId="0" borderId="0" xfId="0" quotePrefix="1" applyAlignment="1">
      <alignment horizontal="center"/>
    </xf>
    <xf numFmtId="0" fontId="0" fillId="0" borderId="34" xfId="0" applyBorder="1"/>
    <xf numFmtId="0" fontId="0" fillId="0" borderId="29" xfId="0" applyBorder="1"/>
    <xf numFmtId="0" fontId="0" fillId="0" borderId="31" xfId="0" applyBorder="1"/>
    <xf numFmtId="0" fontId="17" fillId="0" borderId="35" xfId="0" applyFont="1" applyBorder="1"/>
    <xf numFmtId="0" fontId="17" fillId="0" borderId="36" xfId="0" applyFont="1" applyBorder="1"/>
    <xf numFmtId="0" fontId="17" fillId="0" borderId="37" xfId="0" applyFont="1" applyBorder="1"/>
    <xf numFmtId="0" fontId="17" fillId="0" borderId="19" xfId="0" applyFont="1" applyBorder="1"/>
    <xf numFmtId="0" fontId="17" fillId="0" borderId="23" xfId="0" applyFont="1" applyBorder="1" applyAlignment="1">
      <alignment horizontal="left"/>
    </xf>
    <xf numFmtId="0" fontId="4" fillId="4" borderId="13" xfId="0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6" fillId="4" borderId="10" xfId="0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19" xfId="0" applyFont="1" applyBorder="1" applyAlignment="1">
      <alignment wrapText="1"/>
    </xf>
    <xf numFmtId="0" fontId="2" fillId="0" borderId="18" xfId="0" applyFont="1" applyBorder="1" applyAlignment="1">
      <alignment vertical="center"/>
    </xf>
    <xf numFmtId="0" fontId="17" fillId="8" borderId="20" xfId="0" applyFont="1" applyFill="1" applyBorder="1" applyAlignment="1">
      <alignment horizontal="left"/>
    </xf>
    <xf numFmtId="0" fontId="17" fillId="4" borderId="27" xfId="0" applyFont="1" applyFill="1" applyBorder="1" applyAlignment="1">
      <alignment horizontal="left" vertical="center"/>
    </xf>
    <xf numFmtId="0" fontId="0" fillId="0" borderId="10" xfId="0" applyBorder="1"/>
    <xf numFmtId="0" fontId="0" fillId="0" borderId="0" xfId="0" applyBorder="1"/>
    <xf numFmtId="0" fontId="0" fillId="0" borderId="0" xfId="0" applyNumberFormat="1" applyBorder="1"/>
    <xf numFmtId="0" fontId="0" fillId="0" borderId="41" xfId="0" applyBorder="1"/>
    <xf numFmtId="14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42" xfId="0" applyBorder="1"/>
    <xf numFmtId="1" fontId="0" fillId="0" borderId="41" xfId="0" applyNumberFormat="1" applyBorder="1"/>
    <xf numFmtId="0" fontId="0" fillId="0" borderId="0" xfId="0" applyFill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vertical="center"/>
    </xf>
    <xf numFmtId="0" fontId="30" fillId="7" borderId="16" xfId="0" applyFont="1" applyFill="1" applyBorder="1" applyAlignment="1">
      <alignment vertical="center"/>
    </xf>
    <xf numFmtId="0" fontId="30" fillId="7" borderId="3" xfId="0" applyFont="1" applyFill="1" applyBorder="1" applyAlignment="1">
      <alignment vertical="center"/>
    </xf>
    <xf numFmtId="0" fontId="30" fillId="7" borderId="4" xfId="0" applyFont="1" applyFill="1" applyBorder="1" applyAlignment="1">
      <alignment vertical="center"/>
    </xf>
    <xf numFmtId="0" fontId="4" fillId="0" borderId="7" xfId="0" applyFont="1" applyBorder="1" applyAlignme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14" fontId="0" fillId="0" borderId="1" xfId="0" applyNumberFormat="1" applyBorder="1" applyAlignment="1"/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vertical="top"/>
    </xf>
    <xf numFmtId="0" fontId="2" fillId="4" borderId="5" xfId="0" applyFont="1" applyFill="1" applyBorder="1" applyAlignment="1">
      <alignment vertical="center" wrapText="1"/>
    </xf>
    <xf numFmtId="0" fontId="18" fillId="0" borderId="13" xfId="0" applyFont="1" applyBorder="1" applyAlignment="1"/>
    <xf numFmtId="0" fontId="2" fillId="0" borderId="13" xfId="0" applyFont="1" applyBorder="1" applyAlignment="1"/>
    <xf numFmtId="0" fontId="4" fillId="4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19" xfId="0" applyBorder="1"/>
    <xf numFmtId="0" fontId="32" fillId="9" borderId="1" xfId="2" applyNumberFormat="1" applyBorder="1"/>
    <xf numFmtId="0" fontId="33" fillId="10" borderId="1" xfId="3" applyNumberFormat="1" applyBorder="1"/>
    <xf numFmtId="14" fontId="33" fillId="10" borderId="1" xfId="3" applyNumberFormat="1" applyBorder="1" applyAlignment="1">
      <alignment horizontal="right"/>
    </xf>
    <xf numFmtId="0" fontId="34" fillId="4" borderId="2" xfId="0" applyFont="1" applyFill="1" applyBorder="1" applyAlignment="1">
      <alignment horizontal="center" wrapText="1"/>
    </xf>
    <xf numFmtId="0" fontId="34" fillId="4" borderId="6" xfId="0" applyFont="1" applyFill="1" applyBorder="1" applyAlignment="1">
      <alignment horizontal="center" wrapText="1"/>
    </xf>
    <xf numFmtId="0" fontId="34" fillId="4" borderId="2" xfId="0" applyFont="1" applyFill="1" applyBorder="1" applyAlignment="1">
      <alignment vertical="center" wrapText="1"/>
    </xf>
    <xf numFmtId="0" fontId="34" fillId="4" borderId="5" xfId="0" applyFont="1" applyFill="1" applyBorder="1" applyAlignment="1">
      <alignment vertical="center" wrapText="1"/>
    </xf>
    <xf numFmtId="0" fontId="34" fillId="4" borderId="6" xfId="0" applyFont="1" applyFill="1" applyBorder="1" applyAlignment="1">
      <alignment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indent="2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14" fontId="31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 indent="1"/>
    </xf>
    <xf numFmtId="14" fontId="0" fillId="0" borderId="44" xfId="0" applyNumberFormat="1" applyBorder="1"/>
    <xf numFmtId="14" fontId="0" fillId="0" borderId="1" xfId="0" applyNumberFormat="1" applyBorder="1"/>
    <xf numFmtId="0" fontId="29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6" fillId="0" borderId="29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6" fillId="0" borderId="38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39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16" fillId="0" borderId="33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28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9" fillId="7" borderId="14" xfId="0" applyFont="1" applyFill="1" applyBorder="1" applyAlignment="1">
      <alignment horizontal="left" vertical="center"/>
    </xf>
    <xf numFmtId="0" fontId="19" fillId="7" borderId="15" xfId="0" applyFont="1" applyFill="1" applyBorder="1" applyAlignment="1">
      <alignment horizontal="left" vertical="center"/>
    </xf>
    <xf numFmtId="0" fontId="19" fillId="7" borderId="16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7" borderId="17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7" fontId="10" fillId="0" borderId="14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4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left"/>
    </xf>
    <xf numFmtId="49" fontId="28" fillId="3" borderId="9" xfId="0" applyNumberFormat="1" applyFont="1" applyFill="1" applyBorder="1" applyAlignment="1">
      <alignment horizontal="left"/>
    </xf>
    <xf numFmtId="49" fontId="28" fillId="3" borderId="8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 indent="2"/>
    </xf>
    <xf numFmtId="14" fontId="0" fillId="0" borderId="10" xfId="0" applyNumberFormat="1" applyBorder="1" applyAlignment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/>
    <xf numFmtId="14" fontId="33" fillId="10" borderId="10" xfId="3" applyNumberFormat="1" applyBorder="1" applyAlignment="1">
      <alignment horizontal="right"/>
    </xf>
    <xf numFmtId="1" fontId="0" fillId="0" borderId="10" xfId="0" applyNumberFormat="1" applyBorder="1"/>
    <xf numFmtId="49" fontId="0" fillId="0" borderId="22" xfId="0" applyNumberFormat="1" applyBorder="1" applyAlignment="1">
      <alignment horizontal="left" indent="2"/>
    </xf>
    <xf numFmtId="14" fontId="0" fillId="0" borderId="22" xfId="0" applyNumberFormat="1" applyBorder="1" applyAlignment="1"/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2" xfId="0" applyBorder="1"/>
    <xf numFmtId="0" fontId="0" fillId="0" borderId="22" xfId="0" applyNumberFormat="1" applyBorder="1"/>
    <xf numFmtId="0" fontId="0" fillId="0" borderId="17" xfId="0" applyBorder="1"/>
    <xf numFmtId="1" fontId="0" fillId="0" borderId="22" xfId="0" applyNumberFormat="1" applyBorder="1"/>
    <xf numFmtId="14" fontId="0" fillId="0" borderId="10" xfId="0" applyNumberFormat="1" applyBorder="1" applyAlignment="1">
      <alignment horizontal="left" vertical="top"/>
    </xf>
    <xf numFmtId="0" fontId="33" fillId="10" borderId="10" xfId="3" applyNumberFormat="1" applyBorder="1"/>
    <xf numFmtId="14" fontId="0" fillId="0" borderId="22" xfId="0" applyNumberFormat="1" applyBorder="1" applyAlignment="1">
      <alignment horizontal="left" vertical="top"/>
    </xf>
    <xf numFmtId="0" fontId="0" fillId="0" borderId="10" xfId="0" applyNumberFormat="1" applyBorder="1"/>
    <xf numFmtId="14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right"/>
    </xf>
    <xf numFmtId="14" fontId="0" fillId="0" borderId="22" xfId="0" applyNumberFormat="1" applyBorder="1" applyAlignment="1">
      <alignment horizontal="left"/>
    </xf>
    <xf numFmtId="14" fontId="0" fillId="0" borderId="22" xfId="0" applyNumberFormat="1" applyBorder="1"/>
    <xf numFmtId="0" fontId="36" fillId="0" borderId="0" xfId="0" applyFont="1" applyBorder="1"/>
  </cellXfs>
  <cellStyles count="4">
    <cellStyle name="Gut" xfId="2" builtinId="26"/>
    <cellStyle name="Neutral" xfId="3" builtinId="28"/>
    <cellStyle name="Schlecht" xfId="1" builtinId="27"/>
    <cellStyle name="Standard" xfId="0" builtinId="0"/>
  </cellStyles>
  <dxfs count="80"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F9F"/>
      <color rgb="FFCB0099"/>
      <color rgb="FF90E09F"/>
      <color rgb="FF90EFCE"/>
      <color rgb="FF0BB574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1</xdr:row>
      <xdr:rowOff>304800</xdr:rowOff>
    </xdr:from>
    <xdr:to>
      <xdr:col>1</xdr:col>
      <xdr:colOff>1219199</xdr:colOff>
      <xdr:row>1</xdr:row>
      <xdr:rowOff>1142864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4" y="419100"/>
          <a:ext cx="1019175" cy="838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87313</xdr:colOff>
      <xdr:row>5</xdr:row>
      <xdr:rowOff>111124</xdr:rowOff>
    </xdr:from>
    <xdr:to>
      <xdr:col>22</xdr:col>
      <xdr:colOff>350027</xdr:colOff>
      <xdr:row>9</xdr:row>
      <xdr:rowOff>87311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6188" y="1101724"/>
          <a:ext cx="881839" cy="738187"/>
        </a:xfrm>
        <a:prstGeom prst="rect">
          <a:avLst/>
        </a:prstGeom>
      </xdr:spPr>
    </xdr:pic>
    <xdr:clientData/>
  </xdr:twoCellAnchor>
  <xdr:twoCellAnchor editAs="oneCell">
    <xdr:from>
      <xdr:col>33</xdr:col>
      <xdr:colOff>104775</xdr:colOff>
      <xdr:row>6</xdr:row>
      <xdr:rowOff>161445</xdr:rowOff>
    </xdr:from>
    <xdr:to>
      <xdr:col>47</xdr:col>
      <xdr:colOff>114300</xdr:colOff>
      <xdr:row>8</xdr:row>
      <xdr:rowOff>172322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1625" y="1342545"/>
          <a:ext cx="1190625" cy="391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G10"/>
  <sheetViews>
    <sheetView showGridLines="0" workbookViewId="0">
      <selection activeCell="C3" sqref="C3"/>
    </sheetView>
  </sheetViews>
  <sheetFormatPr baseColWidth="10" defaultColWidth="11.44140625" defaultRowHeight="14.4" x14ac:dyDescent="0.3"/>
  <cols>
    <col min="1" max="1" width="2.44140625" customWidth="1"/>
    <col min="2" max="2" width="18.77734375" customWidth="1"/>
    <col min="3" max="3" width="77" customWidth="1"/>
    <col min="4" max="4" width="74.44140625" bestFit="1" customWidth="1"/>
    <col min="5" max="5" width="3" style="5" customWidth="1"/>
    <col min="7" max="7" width="16.6640625" bestFit="1" customWidth="1"/>
  </cols>
  <sheetData>
    <row r="1" spans="2:7" ht="9" customHeight="1" thickBot="1" x14ac:dyDescent="0.35"/>
    <row r="2" spans="2:7" ht="113.25" customHeight="1" thickBot="1" x14ac:dyDescent="0.35">
      <c r="B2" s="111" t="s">
        <v>144</v>
      </c>
      <c r="C2" s="112"/>
      <c r="D2" s="113"/>
    </row>
    <row r="3" spans="2:7" ht="28.05" customHeight="1" thickBot="1" x14ac:dyDescent="0.4">
      <c r="B3" s="58" t="s">
        <v>25</v>
      </c>
      <c r="C3" s="47" t="s">
        <v>148</v>
      </c>
      <c r="D3" s="59" t="s">
        <v>28</v>
      </c>
      <c r="E3" s="40"/>
    </row>
    <row r="4" spans="2:7" ht="28.05" customHeight="1" thickBot="1" x14ac:dyDescent="0.45">
      <c r="B4" s="58" t="s">
        <v>26</v>
      </c>
      <c r="C4" s="57" t="s">
        <v>149</v>
      </c>
      <c r="D4" s="60" t="s">
        <v>29</v>
      </c>
      <c r="E4" s="40"/>
      <c r="F4" s="114" t="s">
        <v>22</v>
      </c>
      <c r="G4" s="115"/>
    </row>
    <row r="5" spans="2:7" ht="28.05" customHeight="1" thickBot="1" x14ac:dyDescent="0.4">
      <c r="B5" s="58" t="s">
        <v>27</v>
      </c>
      <c r="C5" s="47" t="s">
        <v>24</v>
      </c>
      <c r="D5" s="48" t="s">
        <v>150</v>
      </c>
      <c r="F5" s="41">
        <v>-1</v>
      </c>
      <c r="G5" s="44" t="s">
        <v>3</v>
      </c>
    </row>
    <row r="6" spans="2:7" ht="18" x14ac:dyDescent="0.35">
      <c r="D6" s="56" t="s">
        <v>30</v>
      </c>
      <c r="F6" s="42">
        <v>0</v>
      </c>
      <c r="G6" s="45" t="s">
        <v>4</v>
      </c>
    </row>
    <row r="7" spans="2:7" ht="18" x14ac:dyDescent="0.35">
      <c r="F7" s="42">
        <v>1</v>
      </c>
      <c r="G7" s="45" t="s">
        <v>5</v>
      </c>
    </row>
    <row r="8" spans="2:7" ht="18" x14ac:dyDescent="0.35">
      <c r="F8" s="42">
        <v>2</v>
      </c>
      <c r="G8" s="45" t="s">
        <v>6</v>
      </c>
    </row>
    <row r="9" spans="2:7" ht="18.600000000000001" thickBot="1" x14ac:dyDescent="0.4">
      <c r="F9" s="43">
        <v>3</v>
      </c>
      <c r="G9" s="46" t="s">
        <v>7</v>
      </c>
    </row>
    <row r="10" spans="2:7" x14ac:dyDescent="0.3">
      <c r="F10" s="40"/>
    </row>
  </sheetData>
  <mergeCells count="2">
    <mergeCell ref="B2:D2"/>
    <mergeCell ref="F4:G4"/>
  </mergeCells>
  <conditionalFormatting sqref="F5:F9">
    <cfRule type="cellIs" dxfId="79" priority="1" operator="equal">
      <formula>3</formula>
    </cfRule>
    <cfRule type="cellIs" dxfId="78" priority="2" operator="equal">
      <formula>2</formula>
    </cfRule>
    <cfRule type="cellIs" dxfId="77" priority="3" operator="equal">
      <formula>1</formula>
    </cfRule>
    <cfRule type="cellIs" dxfId="76" priority="4" operator="equal">
      <formula>0</formula>
    </cfRule>
    <cfRule type="cellIs" dxfId="75" priority="5" operator="equal">
      <formula>-1</formula>
    </cfRule>
  </conditionalFormatting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43"/>
  <sheetViews>
    <sheetView showGridLines="0" zoomScaleNormal="100" workbookViewId="0">
      <pane ySplit="5" topLeftCell="A6" activePane="bottomLeft" state="frozen"/>
      <selection pane="bottomLeft" activeCell="C15" sqref="C15:AV15"/>
    </sheetView>
  </sheetViews>
  <sheetFormatPr baseColWidth="10" defaultColWidth="11.44140625" defaultRowHeight="14.4" x14ac:dyDescent="0.3"/>
  <cols>
    <col min="1" max="15" width="1.77734375" customWidth="1"/>
    <col min="16" max="16" width="6.6640625" customWidth="1"/>
    <col min="17" max="22" width="1.77734375" customWidth="1"/>
    <col min="23" max="23" width="6.44140625" customWidth="1"/>
    <col min="24" max="32" width="1.77734375" customWidth="1"/>
    <col min="33" max="33" width="10.33203125" customWidth="1"/>
    <col min="34" max="36" width="1.77734375" customWidth="1"/>
    <col min="37" max="37" width="1.109375" customWidth="1"/>
    <col min="38" max="38" width="1.77734375" hidden="1" customWidth="1"/>
    <col min="39" max="39" width="1.33203125" hidden="1" customWidth="1"/>
    <col min="40" max="40" width="1.77734375" hidden="1" customWidth="1"/>
    <col min="41" max="45" width="1.77734375" customWidth="1"/>
    <col min="46" max="46" width="1.6640625" customWidth="1"/>
    <col min="47" max="47" width="1.77734375" hidden="1" customWidth="1"/>
    <col min="48" max="48" width="2.33203125" customWidth="1"/>
  </cols>
  <sheetData>
    <row r="1" spans="1:48" x14ac:dyDescent="0.3">
      <c r="A1" s="156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156" t="s">
        <v>143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  <c r="AH1" s="162"/>
      <c r="AI1" s="163"/>
      <c r="AJ1" s="163"/>
      <c r="AK1" s="163"/>
      <c r="AL1" s="163"/>
      <c r="AM1" s="163"/>
      <c r="AN1" s="164"/>
      <c r="AO1" s="168"/>
      <c r="AP1" s="169"/>
      <c r="AQ1" s="169"/>
      <c r="AR1" s="169"/>
      <c r="AS1" s="169"/>
      <c r="AT1" s="169"/>
      <c r="AU1" s="169"/>
      <c r="AV1" s="170"/>
    </row>
    <row r="2" spans="1:48" ht="15" thickBot="1" x14ac:dyDescent="0.3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  <c r="Q2" s="159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1"/>
      <c r="AH2" s="165"/>
      <c r="AI2" s="166"/>
      <c r="AJ2" s="166"/>
      <c r="AK2" s="166"/>
      <c r="AL2" s="166"/>
      <c r="AM2" s="166"/>
      <c r="AN2" s="167"/>
      <c r="AO2" s="171"/>
      <c r="AP2" s="172"/>
      <c r="AQ2" s="172"/>
      <c r="AR2" s="172"/>
      <c r="AS2" s="172"/>
      <c r="AT2" s="172"/>
      <c r="AU2" s="172"/>
      <c r="AV2" s="173"/>
    </row>
    <row r="3" spans="1:48" x14ac:dyDescent="0.3">
      <c r="A3" s="174" t="s">
        <v>14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180" t="s">
        <v>194</v>
      </c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6"/>
      <c r="AH3" s="181" t="s">
        <v>15</v>
      </c>
      <c r="AI3" s="182"/>
      <c r="AJ3" s="182"/>
      <c r="AK3" s="182"/>
      <c r="AL3" s="182"/>
      <c r="AM3" s="182"/>
      <c r="AN3" s="183"/>
      <c r="AO3" s="187">
        <v>43987</v>
      </c>
      <c r="AP3" s="188"/>
      <c r="AQ3" s="188"/>
      <c r="AR3" s="188"/>
      <c r="AS3" s="188"/>
      <c r="AT3" s="188"/>
      <c r="AU3" s="188"/>
      <c r="AV3" s="189"/>
    </row>
    <row r="4" spans="1:48" ht="15" thickBot="1" x14ac:dyDescent="0.35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  <c r="Q4" s="177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84"/>
      <c r="AI4" s="185"/>
      <c r="AJ4" s="185"/>
      <c r="AK4" s="185"/>
      <c r="AL4" s="185"/>
      <c r="AM4" s="185"/>
      <c r="AN4" s="186"/>
      <c r="AO4" s="190"/>
      <c r="AP4" s="191"/>
      <c r="AQ4" s="191"/>
      <c r="AR4" s="191"/>
      <c r="AS4" s="191"/>
      <c r="AT4" s="191"/>
      <c r="AU4" s="191"/>
      <c r="AV4" s="192"/>
    </row>
    <row r="5" spans="1:48" ht="16.2" thickBot="1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 t="s">
        <v>150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2"/>
      <c r="AI5" s="32"/>
      <c r="AJ5" s="32"/>
      <c r="AK5" s="32"/>
      <c r="AL5" s="32"/>
      <c r="AM5" s="32"/>
      <c r="AN5" s="32"/>
      <c r="AO5" s="33"/>
      <c r="AP5" s="33"/>
      <c r="AQ5" s="33"/>
      <c r="AR5" s="33"/>
      <c r="AS5" s="33"/>
      <c r="AT5" s="33"/>
      <c r="AU5" s="33"/>
      <c r="AV5" s="33"/>
    </row>
    <row r="6" spans="1:48" x14ac:dyDescent="0.3">
      <c r="A6" s="138" t="s">
        <v>152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40"/>
      <c r="X6" s="147" t="s">
        <v>151</v>
      </c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9"/>
    </row>
    <row r="7" spans="1:48" x14ac:dyDescent="0.3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3"/>
      <c r="X7" s="150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2"/>
    </row>
    <row r="8" spans="1:48" x14ac:dyDescent="0.3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3"/>
      <c r="X8" s="150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2"/>
    </row>
    <row r="9" spans="1:48" x14ac:dyDescent="0.3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  <c r="X9" s="150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2"/>
    </row>
    <row r="10" spans="1:48" ht="15" thickBot="1" x14ac:dyDescent="0.35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6"/>
      <c r="X10" s="153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5"/>
    </row>
    <row r="11" spans="1:48" ht="15" thickBot="1" x14ac:dyDescent="0.3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x14ac:dyDescent="0.3">
      <c r="A12" s="38"/>
      <c r="B12" s="129" t="s">
        <v>16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30"/>
    </row>
    <row r="13" spans="1:48" x14ac:dyDescent="0.3">
      <c r="A13" s="39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2"/>
    </row>
    <row r="14" spans="1:48" x14ac:dyDescent="0.3">
      <c r="A14" s="133">
        <v>1</v>
      </c>
      <c r="B14" s="134"/>
      <c r="C14" s="135" t="s">
        <v>193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7"/>
    </row>
    <row r="15" spans="1:48" x14ac:dyDescent="0.3">
      <c r="A15" s="116">
        <v>2</v>
      </c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20"/>
    </row>
    <row r="16" spans="1:48" x14ac:dyDescent="0.3">
      <c r="A16" s="116">
        <v>3</v>
      </c>
      <c r="B16" s="126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20"/>
    </row>
    <row r="17" spans="1:48" x14ac:dyDescent="0.3">
      <c r="A17" s="116">
        <v>4</v>
      </c>
      <c r="B17" s="126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20"/>
    </row>
    <row r="18" spans="1:48" x14ac:dyDescent="0.3">
      <c r="A18" s="116">
        <v>5</v>
      </c>
      <c r="B18" s="126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20"/>
    </row>
    <row r="19" spans="1:48" x14ac:dyDescent="0.3">
      <c r="A19" s="116">
        <v>6</v>
      </c>
      <c r="B19" s="126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</row>
    <row r="20" spans="1:48" x14ac:dyDescent="0.3">
      <c r="A20" s="116">
        <v>7</v>
      </c>
      <c r="B20" s="126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20"/>
    </row>
    <row r="21" spans="1:48" x14ac:dyDescent="0.3">
      <c r="A21" s="116">
        <v>8</v>
      </c>
      <c r="B21" s="126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20"/>
    </row>
    <row r="22" spans="1:48" x14ac:dyDescent="0.3">
      <c r="A22" s="116">
        <v>9</v>
      </c>
      <c r="B22" s="126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20"/>
    </row>
    <row r="23" spans="1:48" x14ac:dyDescent="0.3">
      <c r="A23" s="116">
        <v>10</v>
      </c>
      <c r="B23" s="126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20"/>
    </row>
    <row r="24" spans="1:48" x14ac:dyDescent="0.3">
      <c r="A24" s="116">
        <v>11</v>
      </c>
      <c r="B24" s="117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20"/>
    </row>
    <row r="25" spans="1:48" x14ac:dyDescent="0.3">
      <c r="A25" s="116">
        <v>12</v>
      </c>
      <c r="B25" s="117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20"/>
    </row>
    <row r="26" spans="1:48" x14ac:dyDescent="0.3">
      <c r="A26" s="116">
        <v>13</v>
      </c>
      <c r="B26" s="117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20"/>
    </row>
    <row r="27" spans="1:48" ht="15" thickBot="1" x14ac:dyDescent="0.35">
      <c r="A27" s="121">
        <v>14</v>
      </c>
      <c r="B27" s="122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8"/>
    </row>
    <row r="28" spans="1:48" ht="15" thickBot="1" x14ac:dyDescent="0.3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48" ht="15.75" customHeight="1" x14ac:dyDescent="0.3">
      <c r="A29" s="38"/>
      <c r="B29" s="129" t="s">
        <v>19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30"/>
    </row>
    <row r="30" spans="1:48" x14ac:dyDescent="0.3">
      <c r="A30" s="39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2"/>
    </row>
    <row r="31" spans="1:48" ht="15" customHeight="1" x14ac:dyDescent="0.3">
      <c r="A31" s="133">
        <v>1</v>
      </c>
      <c r="B31" s="134"/>
      <c r="C31" s="135" t="s">
        <v>18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7"/>
    </row>
    <row r="32" spans="1:48" x14ac:dyDescent="0.3">
      <c r="A32" s="116">
        <v>2</v>
      </c>
      <c r="B32" s="117"/>
      <c r="C32" s="118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20"/>
    </row>
    <row r="33" spans="1:48" x14ac:dyDescent="0.3">
      <c r="A33" s="116">
        <v>3</v>
      </c>
      <c r="B33" s="126"/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20"/>
    </row>
    <row r="34" spans="1:48" x14ac:dyDescent="0.3">
      <c r="A34" s="116">
        <v>4</v>
      </c>
      <c r="B34" s="126"/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20"/>
    </row>
    <row r="35" spans="1:48" x14ac:dyDescent="0.3">
      <c r="A35" s="116">
        <v>5</v>
      </c>
      <c r="B35" s="126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20"/>
    </row>
    <row r="36" spans="1:48" x14ac:dyDescent="0.3">
      <c r="A36" s="116">
        <v>6</v>
      </c>
      <c r="B36" s="126"/>
      <c r="C36" s="118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20"/>
    </row>
    <row r="37" spans="1:48" x14ac:dyDescent="0.3">
      <c r="A37" s="116">
        <v>7</v>
      </c>
      <c r="B37" s="126"/>
      <c r="C37" s="118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20"/>
    </row>
    <row r="38" spans="1:48" x14ac:dyDescent="0.3">
      <c r="A38" s="116">
        <v>8</v>
      </c>
      <c r="B38" s="126"/>
      <c r="C38" s="118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20"/>
    </row>
    <row r="39" spans="1:48" x14ac:dyDescent="0.3">
      <c r="A39" s="116">
        <v>9</v>
      </c>
      <c r="B39" s="126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0"/>
    </row>
    <row r="40" spans="1:48" x14ac:dyDescent="0.3">
      <c r="A40" s="116">
        <v>10</v>
      </c>
      <c r="B40" s="126"/>
      <c r="C40" s="11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20"/>
    </row>
    <row r="41" spans="1:48" x14ac:dyDescent="0.3">
      <c r="A41" s="116">
        <v>11</v>
      </c>
      <c r="B41" s="117"/>
      <c r="C41" s="118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20"/>
    </row>
    <row r="42" spans="1:48" x14ac:dyDescent="0.3">
      <c r="A42" s="116">
        <v>12</v>
      </c>
      <c r="B42" s="117"/>
      <c r="C42" s="118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20"/>
    </row>
    <row r="43" spans="1:48" ht="15" thickBot="1" x14ac:dyDescent="0.35">
      <c r="A43" s="121">
        <v>13</v>
      </c>
      <c r="B43" s="122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5"/>
    </row>
  </sheetData>
  <mergeCells count="66">
    <mergeCell ref="A1:P2"/>
    <mergeCell ref="Q1:AG2"/>
    <mergeCell ref="AH1:AN2"/>
    <mergeCell ref="AO1:AV2"/>
    <mergeCell ref="A3:P4"/>
    <mergeCell ref="Q3:AG4"/>
    <mergeCell ref="AH3:AN4"/>
    <mergeCell ref="AO3:AV4"/>
    <mergeCell ref="A6:W10"/>
    <mergeCell ref="X6:AV10"/>
    <mergeCell ref="B12:AV13"/>
    <mergeCell ref="A14:B14"/>
    <mergeCell ref="C14:AV14"/>
    <mergeCell ref="A15:B15"/>
    <mergeCell ref="C15:AV15"/>
    <mergeCell ref="A16:B16"/>
    <mergeCell ref="C16:AV16"/>
    <mergeCell ref="A17:B17"/>
    <mergeCell ref="C17:AV17"/>
    <mergeCell ref="A18:B18"/>
    <mergeCell ref="C18:AV18"/>
    <mergeCell ref="A19:B19"/>
    <mergeCell ref="C19:AV19"/>
    <mergeCell ref="A20:B20"/>
    <mergeCell ref="C20:AV20"/>
    <mergeCell ref="A21:B21"/>
    <mergeCell ref="C21:AV21"/>
    <mergeCell ref="A22:B22"/>
    <mergeCell ref="C22:AV22"/>
    <mergeCell ref="A23:B23"/>
    <mergeCell ref="C23:AV23"/>
    <mergeCell ref="A32:B32"/>
    <mergeCell ref="C32:AV32"/>
    <mergeCell ref="A24:B24"/>
    <mergeCell ref="C24:AV24"/>
    <mergeCell ref="A25:B25"/>
    <mergeCell ref="C25:AV25"/>
    <mergeCell ref="A26:B26"/>
    <mergeCell ref="C26:AV26"/>
    <mergeCell ref="A27:B27"/>
    <mergeCell ref="C27:AV27"/>
    <mergeCell ref="B29:AV30"/>
    <mergeCell ref="A31:B31"/>
    <mergeCell ref="C31:AV31"/>
    <mergeCell ref="A33:B33"/>
    <mergeCell ref="C33:AV33"/>
    <mergeCell ref="A34:B34"/>
    <mergeCell ref="C34:AV34"/>
    <mergeCell ref="A35:B35"/>
    <mergeCell ref="C35:AV35"/>
    <mergeCell ref="A36:B36"/>
    <mergeCell ref="C36:AV36"/>
    <mergeCell ref="A37:B37"/>
    <mergeCell ref="C37:AV37"/>
    <mergeCell ref="A38:B38"/>
    <mergeCell ref="C38:AV38"/>
    <mergeCell ref="A42:B42"/>
    <mergeCell ref="C42:AV42"/>
    <mergeCell ref="A43:B43"/>
    <mergeCell ref="C43:AV43"/>
    <mergeCell ref="A39:B39"/>
    <mergeCell ref="C39:AV39"/>
    <mergeCell ref="A40:B40"/>
    <mergeCell ref="C40:AV40"/>
    <mergeCell ref="A41:B41"/>
    <mergeCell ref="C41:AV4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1001"/>
  <sheetViews>
    <sheetView showGridLines="0" tabSelected="1" zoomScale="90" zoomScaleNormal="90" workbookViewId="0">
      <pane ySplit="10" topLeftCell="A11" activePane="bottomLeft" state="frozen"/>
      <selection pane="bottomLeft" activeCell="A43" sqref="A43"/>
    </sheetView>
  </sheetViews>
  <sheetFormatPr baseColWidth="10" defaultColWidth="11.44140625" defaultRowHeight="14.4" outlineLevelCol="1" x14ac:dyDescent="0.3"/>
  <cols>
    <col min="1" max="1" width="47" bestFit="1" customWidth="1" outlineLevel="1"/>
    <col min="2" max="2" width="54.109375" bestFit="1" customWidth="1" outlineLevel="1"/>
    <col min="3" max="3" width="15.44140625" customWidth="1"/>
    <col min="4" max="4" width="16.44140625" style="77" customWidth="1"/>
    <col min="5" max="5" width="16.44140625" style="15" customWidth="1"/>
    <col min="6" max="6" width="16.44140625" style="25" customWidth="1"/>
    <col min="7" max="7" width="16.44140625" customWidth="1"/>
    <col min="8" max="8" width="18" customWidth="1"/>
    <col min="9" max="9" width="17.6640625" customWidth="1"/>
    <col min="10" max="26" width="14.6640625" customWidth="1" outlineLevel="1"/>
    <col min="27" max="27" width="14.6640625" customWidth="1"/>
    <col min="28" max="30" width="5.6640625" customWidth="1"/>
    <col min="31" max="31" width="2.109375" customWidth="1"/>
    <col min="32" max="32" width="14.109375" bestFit="1" customWidth="1"/>
  </cols>
  <sheetData>
    <row r="1" spans="1:32" x14ac:dyDescent="0.3">
      <c r="F1" s="24">
        <f ca="1">TODAY()</f>
        <v>43987</v>
      </c>
      <c r="G1" s="8"/>
      <c r="J1">
        <f t="shared" ref="J1:AA1" si="0">SUM(J11:J147)</f>
        <v>153</v>
      </c>
      <c r="K1">
        <f t="shared" si="0"/>
        <v>133</v>
      </c>
      <c r="L1">
        <f t="shared" si="0"/>
        <v>117</v>
      </c>
      <c r="M1">
        <f t="shared" si="0"/>
        <v>91</v>
      </c>
      <c r="N1">
        <f t="shared" si="0"/>
        <v>63</v>
      </c>
      <c r="O1">
        <f t="shared" si="0"/>
        <v>47</v>
      </c>
      <c r="P1">
        <f t="shared" si="0"/>
        <v>23</v>
      </c>
      <c r="Q1">
        <f t="shared" si="0"/>
        <v>29</v>
      </c>
      <c r="R1">
        <f t="shared" si="0"/>
        <v>88</v>
      </c>
      <c r="S1">
        <f t="shared" si="0"/>
        <v>87</v>
      </c>
      <c r="T1">
        <f t="shared" si="0"/>
        <v>80</v>
      </c>
      <c r="U1">
        <f t="shared" si="0"/>
        <v>76</v>
      </c>
      <c r="V1">
        <f t="shared" si="0"/>
        <v>56</v>
      </c>
      <c r="W1">
        <f t="shared" si="0"/>
        <v>19</v>
      </c>
      <c r="X1">
        <f t="shared" si="0"/>
        <v>12</v>
      </c>
      <c r="Y1">
        <f t="shared" si="0"/>
        <v>15</v>
      </c>
      <c r="Z1">
        <f t="shared" si="0"/>
        <v>17</v>
      </c>
      <c r="AA1">
        <f t="shared" si="0"/>
        <v>42</v>
      </c>
    </row>
    <row r="2" spans="1:32" ht="9" customHeight="1" thickBot="1" x14ac:dyDescent="0.35">
      <c r="F2" s="24"/>
      <c r="G2" s="8"/>
    </row>
    <row r="3" spans="1:32" ht="18.75" customHeight="1" thickBot="1" x14ac:dyDescent="0.45">
      <c r="A3" s="72" t="s">
        <v>143</v>
      </c>
      <c r="B3" s="73"/>
      <c r="C3" s="16"/>
      <c r="D3" s="16"/>
      <c r="F3" s="15"/>
      <c r="G3" s="51" t="s">
        <v>21</v>
      </c>
      <c r="H3" s="52"/>
      <c r="J3" s="50"/>
      <c r="K3" s="198" t="s">
        <v>20</v>
      </c>
      <c r="L3" s="199"/>
      <c r="M3" s="199"/>
      <c r="N3" s="200"/>
    </row>
    <row r="4" spans="1:32" ht="18.75" customHeight="1" thickBot="1" x14ac:dyDescent="0.45">
      <c r="A4" s="74"/>
      <c r="B4" s="75"/>
      <c r="C4" s="16"/>
      <c r="D4" s="16"/>
      <c r="F4" s="15"/>
      <c r="G4" s="41">
        <v>-1</v>
      </c>
      <c r="H4" s="44" t="s">
        <v>3</v>
      </c>
      <c r="J4" s="49"/>
      <c r="K4" s="198" t="s">
        <v>23</v>
      </c>
      <c r="L4" s="199"/>
      <c r="M4" s="199"/>
      <c r="N4" s="200"/>
    </row>
    <row r="5" spans="1:32" ht="19.5" customHeight="1" thickBot="1" x14ac:dyDescent="0.4">
      <c r="A5" s="76" t="s">
        <v>142</v>
      </c>
      <c r="B5" s="84" t="s">
        <v>153</v>
      </c>
      <c r="C5" s="16"/>
      <c r="D5" s="16"/>
      <c r="F5" s="15"/>
      <c r="G5" s="42">
        <v>0</v>
      </c>
      <c r="H5" s="45" t="s">
        <v>4</v>
      </c>
    </row>
    <row r="6" spans="1:32" ht="18.75" customHeight="1" thickBot="1" x14ac:dyDescent="0.4">
      <c r="A6" s="76" t="s">
        <v>2</v>
      </c>
      <c r="B6" s="85" t="s">
        <v>188</v>
      </c>
      <c r="C6" s="16"/>
      <c r="D6" s="16"/>
      <c r="F6" s="15"/>
      <c r="G6" s="42">
        <v>1</v>
      </c>
      <c r="H6" s="45" t="s">
        <v>5</v>
      </c>
      <c r="Z6" s="22"/>
      <c r="AA6" s="23"/>
      <c r="AB6" s="28"/>
      <c r="AC6" s="28"/>
      <c r="AD6" s="28"/>
      <c r="AE6" s="2"/>
      <c r="AF6" s="2"/>
    </row>
    <row r="7" spans="1:32" ht="22.5" customHeight="1" thickBot="1" x14ac:dyDescent="0.4">
      <c r="A7" s="6"/>
      <c r="B7" s="6"/>
      <c r="C7" s="6"/>
      <c r="D7" s="19"/>
      <c r="E7" s="16"/>
      <c r="G7" s="42">
        <v>2</v>
      </c>
      <c r="H7" s="45" t="s">
        <v>6</v>
      </c>
      <c r="J7" s="195" t="s">
        <v>0</v>
      </c>
      <c r="K7" s="197"/>
      <c r="L7" s="195" t="s">
        <v>103</v>
      </c>
      <c r="M7" s="196"/>
      <c r="N7" s="196"/>
      <c r="O7" s="196"/>
      <c r="P7" s="196"/>
      <c r="Q7" s="197"/>
      <c r="R7" s="195" t="s">
        <v>34</v>
      </c>
      <c r="S7" s="196"/>
      <c r="T7" s="196"/>
      <c r="U7" s="196"/>
      <c r="V7" s="196"/>
      <c r="W7" s="196"/>
      <c r="X7" s="196"/>
      <c r="Y7" s="197"/>
      <c r="Z7" s="195" t="s">
        <v>104</v>
      </c>
      <c r="AA7" s="197"/>
      <c r="AB7" s="28"/>
      <c r="AC7" s="28"/>
      <c r="AD7" s="28"/>
      <c r="AE7" s="2"/>
      <c r="AF7" s="54"/>
    </row>
    <row r="8" spans="1:32" ht="18.75" customHeight="1" thickBot="1" x14ac:dyDescent="0.4">
      <c r="A8" t="s">
        <v>147</v>
      </c>
      <c r="G8" s="43">
        <v>3</v>
      </c>
      <c r="H8" s="46" t="s">
        <v>7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/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>
        <f>SUM(J8:AA8)</f>
        <v>17</v>
      </c>
    </row>
    <row r="9" spans="1:32" s="14" customFormat="1" ht="21" customHeight="1" x14ac:dyDescent="0.35">
      <c r="D9" s="17"/>
      <c r="E9" s="17"/>
      <c r="F9" s="26"/>
      <c r="J9" s="94" t="s">
        <v>138</v>
      </c>
      <c r="K9" s="95" t="s">
        <v>160</v>
      </c>
      <c r="L9" s="96" t="s">
        <v>155</v>
      </c>
      <c r="M9" s="97" t="s">
        <v>156</v>
      </c>
      <c r="N9" s="97"/>
      <c r="O9" s="97"/>
      <c r="P9" s="97" t="s">
        <v>157</v>
      </c>
      <c r="Q9" s="98" t="s">
        <v>137</v>
      </c>
      <c r="R9" s="97" t="s">
        <v>155</v>
      </c>
      <c r="S9" s="97"/>
      <c r="T9" s="97" t="s">
        <v>156</v>
      </c>
      <c r="U9" s="99" t="s">
        <v>137</v>
      </c>
      <c r="V9" s="99" t="s">
        <v>136</v>
      </c>
      <c r="W9" s="97"/>
      <c r="X9" s="97"/>
      <c r="Y9" s="100" t="s">
        <v>135</v>
      </c>
      <c r="Z9" s="83"/>
      <c r="AA9" s="71"/>
      <c r="AB9" s="29"/>
      <c r="AC9" s="29" t="s">
        <v>12</v>
      </c>
      <c r="AD9" s="29" t="s">
        <v>13</v>
      </c>
      <c r="AE9" s="29"/>
      <c r="AF9" s="193" t="s">
        <v>1</v>
      </c>
    </row>
    <row r="10" spans="1:32" s="10" customFormat="1" ht="55.05" customHeight="1" thickBot="1" x14ac:dyDescent="0.35">
      <c r="A10" s="18" t="s">
        <v>139</v>
      </c>
      <c r="B10" s="11" t="s">
        <v>140</v>
      </c>
      <c r="C10" s="18" t="s">
        <v>90</v>
      </c>
      <c r="D10" s="18" t="s">
        <v>91</v>
      </c>
      <c r="E10" s="18" t="s">
        <v>145</v>
      </c>
      <c r="F10" s="18" t="s">
        <v>9</v>
      </c>
      <c r="G10" s="18" t="s">
        <v>8</v>
      </c>
      <c r="H10" s="12" t="s">
        <v>184</v>
      </c>
      <c r="I10" s="12" t="s">
        <v>185</v>
      </c>
      <c r="J10" s="53" t="s">
        <v>105</v>
      </c>
      <c r="K10" s="53" t="s">
        <v>92</v>
      </c>
      <c r="L10" s="53" t="s">
        <v>93</v>
      </c>
      <c r="M10" s="53" t="s">
        <v>94</v>
      </c>
      <c r="N10" s="53" t="s">
        <v>95</v>
      </c>
      <c r="O10" s="53" t="s">
        <v>96</v>
      </c>
      <c r="P10" s="55" t="s">
        <v>132</v>
      </c>
      <c r="Q10" s="53" t="s">
        <v>146</v>
      </c>
      <c r="R10" s="53" t="s">
        <v>97</v>
      </c>
      <c r="S10" s="53" t="s">
        <v>134</v>
      </c>
      <c r="T10" s="53" t="s">
        <v>98</v>
      </c>
      <c r="U10" s="53" t="s">
        <v>99</v>
      </c>
      <c r="V10" s="53" t="s">
        <v>102</v>
      </c>
      <c r="W10" s="53" t="s">
        <v>100</v>
      </c>
      <c r="X10" s="53" t="s">
        <v>101</v>
      </c>
      <c r="Y10" s="53" t="s">
        <v>133</v>
      </c>
      <c r="Z10" s="86" t="s">
        <v>107</v>
      </c>
      <c r="AA10" s="70" t="s">
        <v>106</v>
      </c>
      <c r="AB10" s="13"/>
      <c r="AC10" s="13"/>
      <c r="AD10" s="13"/>
      <c r="AE10" s="13"/>
      <c r="AF10" s="194"/>
    </row>
    <row r="11" spans="1:32" x14ac:dyDescent="0.3">
      <c r="A11" s="102" t="s">
        <v>71</v>
      </c>
      <c r="B11" s="80" t="s">
        <v>123</v>
      </c>
      <c r="C11" s="3" t="s">
        <v>63</v>
      </c>
      <c r="D11" s="87">
        <v>1</v>
      </c>
      <c r="E11" s="88">
        <v>-1</v>
      </c>
      <c r="F11" s="90">
        <v>-1</v>
      </c>
      <c r="G11" s="89">
        <v>-1</v>
      </c>
      <c r="H11" s="109">
        <v>43403</v>
      </c>
      <c r="I11" s="109">
        <v>43768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91">
        <v>1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1">
        <v>3</v>
      </c>
      <c r="W11" s="1"/>
      <c r="X11" s="1"/>
      <c r="Y11" s="1">
        <v>3</v>
      </c>
      <c r="Z11" s="1">
        <v>3</v>
      </c>
      <c r="AA11" s="1">
        <v>3</v>
      </c>
      <c r="AB11">
        <f t="shared" ref="AB11:AB42" si="1">COUNTIFS(J11:AA11,-1)</f>
        <v>0</v>
      </c>
      <c r="AC11">
        <f>(($AB$8-AB11)*3)</f>
        <v>51</v>
      </c>
      <c r="AD11">
        <f t="shared" ref="AD11:AD15" si="2">((SUM(Q11:AA11,J11:O11)+AB11))</f>
        <v>45</v>
      </c>
      <c r="AF11" s="9">
        <f>(AD11*100/AC11)</f>
        <v>88.235294117647058</v>
      </c>
    </row>
    <row r="12" spans="1:32" x14ac:dyDescent="0.3">
      <c r="A12" s="102" t="s">
        <v>71</v>
      </c>
      <c r="B12" s="80" t="s">
        <v>124</v>
      </c>
      <c r="C12" s="3" t="s">
        <v>63</v>
      </c>
      <c r="D12" s="78">
        <v>1</v>
      </c>
      <c r="E12" s="1">
        <v>-1</v>
      </c>
      <c r="F12" s="1">
        <v>-1</v>
      </c>
      <c r="G12" s="1">
        <v>-1</v>
      </c>
      <c r="H12" s="110">
        <v>44742</v>
      </c>
      <c r="I12" s="110">
        <v>45473</v>
      </c>
      <c r="J12" s="1">
        <v>2</v>
      </c>
      <c r="K12" s="1">
        <v>2</v>
      </c>
      <c r="L12" s="1"/>
      <c r="M12" s="1"/>
      <c r="N12" s="1"/>
      <c r="O12" s="1"/>
      <c r="P12" s="2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>
        <f t="shared" si="1"/>
        <v>0</v>
      </c>
      <c r="AC12">
        <f t="shared" ref="AC12:AC74" si="3">(($AB$8-AB12)*3)</f>
        <v>51</v>
      </c>
      <c r="AD12">
        <f t="shared" si="2"/>
        <v>4</v>
      </c>
      <c r="AF12" s="9">
        <f t="shared" ref="AF12:AF74" si="4">(AD12*100/AC12)</f>
        <v>7.8431372549019605</v>
      </c>
    </row>
    <row r="13" spans="1:32" x14ac:dyDescent="0.3">
      <c r="A13" s="102" t="s">
        <v>71</v>
      </c>
      <c r="B13" s="80" t="s">
        <v>37</v>
      </c>
      <c r="C13" s="3" t="s">
        <v>63</v>
      </c>
      <c r="D13" s="78">
        <v>1</v>
      </c>
      <c r="E13" s="1">
        <v>-1</v>
      </c>
      <c r="F13" s="1">
        <v>-1</v>
      </c>
      <c r="G13" s="1">
        <v>-1</v>
      </c>
      <c r="H13" s="110">
        <v>45015</v>
      </c>
      <c r="I13" s="110">
        <v>44499</v>
      </c>
      <c r="J13" s="1">
        <v>3</v>
      </c>
      <c r="K13" s="1">
        <v>3</v>
      </c>
      <c r="L13" s="1">
        <v>3</v>
      </c>
      <c r="M13" s="1">
        <v>3</v>
      </c>
      <c r="N13" s="1"/>
      <c r="O13" s="1"/>
      <c r="P13" s="27"/>
      <c r="Q13" s="1"/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/>
      <c r="X13" s="1"/>
      <c r="Y13" s="1"/>
      <c r="Z13" s="1">
        <v>3</v>
      </c>
      <c r="AA13" s="1">
        <v>3</v>
      </c>
      <c r="AB13">
        <f t="shared" si="1"/>
        <v>0</v>
      </c>
      <c r="AC13">
        <f t="shared" si="3"/>
        <v>51</v>
      </c>
      <c r="AD13">
        <f t="shared" si="2"/>
        <v>33</v>
      </c>
      <c r="AF13" s="9">
        <f t="shared" si="4"/>
        <v>64.705882352941174</v>
      </c>
    </row>
    <row r="14" spans="1:32" x14ac:dyDescent="0.3">
      <c r="A14" s="102" t="s">
        <v>71</v>
      </c>
      <c r="B14" s="80" t="s">
        <v>72</v>
      </c>
      <c r="C14" s="3" t="s">
        <v>63</v>
      </c>
      <c r="D14" s="78" t="s">
        <v>73</v>
      </c>
      <c r="E14" s="1">
        <v>-1</v>
      </c>
      <c r="F14" s="1">
        <v>-1</v>
      </c>
      <c r="G14" s="1">
        <v>-1</v>
      </c>
      <c r="H14" s="110">
        <v>43768</v>
      </c>
      <c r="I14" s="1">
        <v>-1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/>
      <c r="P14" s="27"/>
      <c r="Q14" s="1"/>
      <c r="R14" s="1">
        <v>3</v>
      </c>
      <c r="S14" s="1">
        <v>-1</v>
      </c>
      <c r="T14" s="1">
        <v>3</v>
      </c>
      <c r="U14" s="1">
        <v>3</v>
      </c>
      <c r="V14" s="1">
        <v>3</v>
      </c>
      <c r="W14" s="1"/>
      <c r="X14" s="1"/>
      <c r="Y14" s="1"/>
      <c r="Z14" s="1">
        <v>3</v>
      </c>
      <c r="AA14" s="1">
        <v>3</v>
      </c>
      <c r="AB14">
        <f t="shared" si="1"/>
        <v>1</v>
      </c>
      <c r="AC14">
        <f t="shared" si="3"/>
        <v>48</v>
      </c>
      <c r="AD14">
        <f t="shared" si="2"/>
        <v>33</v>
      </c>
      <c r="AF14" s="9">
        <f t="shared" si="4"/>
        <v>68.75</v>
      </c>
    </row>
    <row r="15" spans="1:32" s="214" customFormat="1" ht="15" thickBot="1" x14ac:dyDescent="0.35">
      <c r="A15" s="208" t="s">
        <v>71</v>
      </c>
      <c r="B15" s="209" t="s">
        <v>120</v>
      </c>
      <c r="C15" s="210" t="s">
        <v>63</v>
      </c>
      <c r="D15" s="211" t="s">
        <v>82</v>
      </c>
      <c r="E15" s="212">
        <v>-1</v>
      </c>
      <c r="F15" s="212">
        <v>-1</v>
      </c>
      <c r="G15" s="212">
        <v>-1</v>
      </c>
      <c r="H15" s="212">
        <v>-1</v>
      </c>
      <c r="I15" s="212">
        <v>-1</v>
      </c>
      <c r="J15" s="212">
        <v>1</v>
      </c>
      <c r="K15" s="212"/>
      <c r="L15" s="212"/>
      <c r="M15" s="212"/>
      <c r="N15" s="212"/>
      <c r="O15" s="212"/>
      <c r="P15" s="213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4">
        <f t="shared" si="1"/>
        <v>0</v>
      </c>
      <c r="AC15" s="214">
        <f t="shared" si="3"/>
        <v>51</v>
      </c>
      <c r="AD15" s="214">
        <f t="shared" si="2"/>
        <v>1</v>
      </c>
      <c r="AF15" s="215">
        <f t="shared" si="4"/>
        <v>1.9607843137254901</v>
      </c>
    </row>
    <row r="16" spans="1:32" x14ac:dyDescent="0.3">
      <c r="A16" s="201" t="s">
        <v>189</v>
      </c>
      <c r="B16" s="202" t="s">
        <v>127</v>
      </c>
      <c r="C16" s="203" t="s">
        <v>63</v>
      </c>
      <c r="D16" s="204">
        <v>1</v>
      </c>
      <c r="E16" s="61">
        <v>-1</v>
      </c>
      <c r="F16" s="61">
        <v>-1</v>
      </c>
      <c r="G16" s="61">
        <v>-1</v>
      </c>
      <c r="H16" s="205">
        <v>44285</v>
      </c>
      <c r="I16" s="205">
        <v>44469</v>
      </c>
      <c r="J16" s="61">
        <v>3</v>
      </c>
      <c r="K16" s="61">
        <v>3</v>
      </c>
      <c r="L16" s="61">
        <v>3</v>
      </c>
      <c r="M16" s="61">
        <v>3</v>
      </c>
      <c r="N16" s="61">
        <v>2</v>
      </c>
      <c r="O16" s="61">
        <v>2</v>
      </c>
      <c r="P16" s="206"/>
      <c r="Q16" s="61"/>
      <c r="R16" s="61">
        <v>3</v>
      </c>
      <c r="S16" s="61">
        <v>3</v>
      </c>
      <c r="T16" s="61">
        <v>3</v>
      </c>
      <c r="U16" s="61">
        <v>3</v>
      </c>
      <c r="V16" s="61">
        <v>3</v>
      </c>
      <c r="W16" s="61"/>
      <c r="X16" s="61"/>
      <c r="Y16" s="61"/>
      <c r="Z16" s="61"/>
      <c r="AA16" s="61"/>
      <c r="AB16">
        <f t="shared" si="1"/>
        <v>0</v>
      </c>
      <c r="AC16">
        <f t="shared" si="3"/>
        <v>51</v>
      </c>
      <c r="AD16">
        <f>((SUM(Q16:AA16,J16:O16)+AB16))</f>
        <v>31</v>
      </c>
      <c r="AF16" s="207">
        <f t="shared" si="4"/>
        <v>60.784313725490193</v>
      </c>
    </row>
    <row r="17" spans="1:32" x14ac:dyDescent="0.3">
      <c r="A17" s="102" t="s">
        <v>189</v>
      </c>
      <c r="B17" s="80" t="s">
        <v>129</v>
      </c>
      <c r="C17" s="3" t="s">
        <v>63</v>
      </c>
      <c r="D17" s="78">
        <v>235</v>
      </c>
      <c r="E17" s="1">
        <v>-1</v>
      </c>
      <c r="F17" s="1">
        <v>-1</v>
      </c>
      <c r="G17" s="1">
        <v>-1</v>
      </c>
      <c r="H17" s="110">
        <v>44285</v>
      </c>
      <c r="I17" s="110">
        <v>44469</v>
      </c>
      <c r="J17" s="1">
        <v>3</v>
      </c>
      <c r="K17" s="1">
        <v>3</v>
      </c>
      <c r="L17" s="1">
        <v>3</v>
      </c>
      <c r="M17" s="1">
        <v>3</v>
      </c>
      <c r="N17" s="1">
        <v>2</v>
      </c>
      <c r="O17" s="1">
        <v>2</v>
      </c>
      <c r="P17" s="93"/>
      <c r="Q17" s="1"/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/>
      <c r="X17" s="1"/>
      <c r="Y17" s="1"/>
      <c r="Z17" s="1"/>
      <c r="AA17" s="1"/>
      <c r="AB17">
        <f t="shared" si="1"/>
        <v>0</v>
      </c>
      <c r="AC17">
        <f t="shared" si="3"/>
        <v>51</v>
      </c>
      <c r="AD17">
        <f t="shared" ref="AD17:AD76" si="5">((SUM(Q17:AA17,J17:O17)+AB17))</f>
        <v>31</v>
      </c>
      <c r="AF17" s="9">
        <f t="shared" si="4"/>
        <v>60.784313725490193</v>
      </c>
    </row>
    <row r="18" spans="1:32" x14ac:dyDescent="0.3">
      <c r="A18" s="102" t="s">
        <v>189</v>
      </c>
      <c r="B18" s="80" t="s">
        <v>128</v>
      </c>
      <c r="C18" s="3" t="s">
        <v>63</v>
      </c>
      <c r="D18" s="78">
        <v>3</v>
      </c>
      <c r="E18" s="1">
        <v>-1</v>
      </c>
      <c r="F18" s="1">
        <v>-1</v>
      </c>
      <c r="G18" s="1">
        <v>-1</v>
      </c>
      <c r="H18" s="110">
        <v>44285</v>
      </c>
      <c r="I18" s="110">
        <v>44469</v>
      </c>
      <c r="J18" s="1">
        <v>3</v>
      </c>
      <c r="K18" s="1">
        <v>3</v>
      </c>
      <c r="L18" s="1">
        <v>3</v>
      </c>
      <c r="M18" s="1">
        <v>3</v>
      </c>
      <c r="N18" s="1">
        <v>2</v>
      </c>
      <c r="O18" s="1">
        <v>2</v>
      </c>
      <c r="P18" s="93"/>
      <c r="Q18" s="1"/>
      <c r="R18" s="1">
        <v>3</v>
      </c>
      <c r="S18" s="1">
        <v>3</v>
      </c>
      <c r="T18" s="1">
        <v>3</v>
      </c>
      <c r="U18" s="1">
        <v>3</v>
      </c>
      <c r="V18" s="1">
        <v>3</v>
      </c>
      <c r="W18" s="1"/>
      <c r="X18" s="1"/>
      <c r="Y18" s="1"/>
      <c r="Z18" s="1">
        <v>3</v>
      </c>
      <c r="AA18" s="1">
        <v>3</v>
      </c>
      <c r="AB18">
        <f t="shared" si="1"/>
        <v>0</v>
      </c>
      <c r="AC18">
        <f t="shared" si="3"/>
        <v>51</v>
      </c>
      <c r="AD18">
        <f t="shared" si="5"/>
        <v>37</v>
      </c>
      <c r="AF18" s="9">
        <f t="shared" si="4"/>
        <v>72.549019607843135</v>
      </c>
    </row>
    <row r="19" spans="1:32" x14ac:dyDescent="0.3">
      <c r="A19" s="102" t="s">
        <v>189</v>
      </c>
      <c r="B19" s="80" t="s">
        <v>130</v>
      </c>
      <c r="C19" s="3" t="s">
        <v>63</v>
      </c>
      <c r="D19" s="78">
        <v>2</v>
      </c>
      <c r="E19" s="1">
        <v>-1</v>
      </c>
      <c r="F19" s="1">
        <v>-1</v>
      </c>
      <c r="G19" s="1">
        <v>-1</v>
      </c>
      <c r="H19" s="1">
        <v>-1</v>
      </c>
      <c r="I19" s="1">
        <v>-1</v>
      </c>
      <c r="J19" s="1">
        <v>1</v>
      </c>
      <c r="K19" s="1"/>
      <c r="L19" s="1"/>
      <c r="M19" s="1"/>
      <c r="N19" s="1"/>
      <c r="O19" s="1"/>
      <c r="P19" s="2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>
        <f t="shared" si="1"/>
        <v>0</v>
      </c>
      <c r="AC19">
        <f t="shared" si="3"/>
        <v>51</v>
      </c>
      <c r="AD19">
        <f t="shared" si="5"/>
        <v>1</v>
      </c>
      <c r="AF19" s="9">
        <f t="shared" si="4"/>
        <v>1.9607843137254901</v>
      </c>
    </row>
    <row r="20" spans="1:32" x14ac:dyDescent="0.3">
      <c r="A20" s="102" t="s">
        <v>189</v>
      </c>
      <c r="B20" s="80" t="s">
        <v>131</v>
      </c>
      <c r="C20" s="3" t="s">
        <v>63</v>
      </c>
      <c r="D20" s="78">
        <v>3</v>
      </c>
      <c r="E20" s="1">
        <v>-1</v>
      </c>
      <c r="F20" s="1">
        <v>-1</v>
      </c>
      <c r="G20" s="1">
        <v>-1</v>
      </c>
      <c r="H20" s="1">
        <v>-1</v>
      </c>
      <c r="I20" s="1">
        <v>-1</v>
      </c>
      <c r="J20" s="1">
        <v>1</v>
      </c>
      <c r="K20" s="1"/>
      <c r="L20" s="1"/>
      <c r="M20" s="1"/>
      <c r="N20" s="1"/>
      <c r="O20" s="1"/>
      <c r="P20" s="2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>
        <f t="shared" si="1"/>
        <v>0</v>
      </c>
      <c r="AC20">
        <f t="shared" si="3"/>
        <v>51</v>
      </c>
      <c r="AD20">
        <f t="shared" si="5"/>
        <v>1</v>
      </c>
      <c r="AF20" s="9">
        <f t="shared" si="4"/>
        <v>1.9607843137254901</v>
      </c>
    </row>
    <row r="21" spans="1:32" x14ac:dyDescent="0.3">
      <c r="A21" s="102" t="s">
        <v>189</v>
      </c>
      <c r="B21" s="80" t="s">
        <v>109</v>
      </c>
      <c r="C21" s="3" t="s">
        <v>63</v>
      </c>
      <c r="D21" s="78">
        <v>1</v>
      </c>
      <c r="E21" s="1">
        <v>-1</v>
      </c>
      <c r="F21" s="1">
        <v>-1</v>
      </c>
      <c r="G21" s="1">
        <v>-1</v>
      </c>
      <c r="H21" s="1">
        <v>-1</v>
      </c>
      <c r="I21" s="1">
        <v>-1</v>
      </c>
      <c r="J21" s="1">
        <v>1</v>
      </c>
      <c r="K21" s="1"/>
      <c r="L21" s="1"/>
      <c r="M21" s="1"/>
      <c r="N21" s="1"/>
      <c r="O21" s="1"/>
      <c r="P21" s="2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>
        <f t="shared" si="1"/>
        <v>0</v>
      </c>
      <c r="AC21">
        <f t="shared" si="3"/>
        <v>51</v>
      </c>
      <c r="AD21">
        <f t="shared" si="5"/>
        <v>1</v>
      </c>
      <c r="AF21" s="9">
        <f t="shared" si="4"/>
        <v>1.9607843137254901</v>
      </c>
    </row>
    <row r="22" spans="1:32" x14ac:dyDescent="0.3">
      <c r="A22" s="102" t="s">
        <v>189</v>
      </c>
      <c r="B22" s="80" t="s">
        <v>110</v>
      </c>
      <c r="C22" s="3" t="s">
        <v>63</v>
      </c>
      <c r="D22" s="78">
        <v>2</v>
      </c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>
        <v>1</v>
      </c>
      <c r="K22" s="1"/>
      <c r="L22" s="1"/>
      <c r="M22" s="1"/>
      <c r="N22" s="1"/>
      <c r="O22" s="1"/>
      <c r="P22" s="2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>
        <f t="shared" si="1"/>
        <v>0</v>
      </c>
      <c r="AC22">
        <f t="shared" si="3"/>
        <v>51</v>
      </c>
      <c r="AD22">
        <f t="shared" si="5"/>
        <v>1</v>
      </c>
      <c r="AF22" s="9">
        <f t="shared" si="4"/>
        <v>1.9607843137254901</v>
      </c>
    </row>
    <row r="23" spans="1:32" x14ac:dyDescent="0.3">
      <c r="A23" s="102" t="s">
        <v>189</v>
      </c>
      <c r="B23" s="80" t="s">
        <v>161</v>
      </c>
      <c r="C23" s="3" t="s">
        <v>63</v>
      </c>
      <c r="D23" s="78">
        <v>2</v>
      </c>
      <c r="E23" s="1">
        <v>-1</v>
      </c>
      <c r="F23" s="1">
        <v>-1</v>
      </c>
      <c r="G23" s="1">
        <v>-1</v>
      </c>
      <c r="H23" s="1">
        <v>-1</v>
      </c>
      <c r="I23" s="1">
        <v>-1</v>
      </c>
      <c r="J23" s="1">
        <v>2</v>
      </c>
      <c r="K23" s="1"/>
      <c r="L23" s="1"/>
      <c r="M23" s="1"/>
      <c r="N23" s="1"/>
      <c r="O23" s="1"/>
      <c r="P23" s="2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>
        <f t="shared" si="1"/>
        <v>0</v>
      </c>
      <c r="AC23">
        <f t="shared" si="3"/>
        <v>51</v>
      </c>
      <c r="AD23">
        <f t="shared" si="5"/>
        <v>2</v>
      </c>
      <c r="AF23" s="9">
        <f t="shared" si="4"/>
        <v>3.9215686274509802</v>
      </c>
    </row>
    <row r="24" spans="1:32" x14ac:dyDescent="0.3">
      <c r="A24" s="102" t="s">
        <v>189</v>
      </c>
      <c r="B24" s="80" t="s">
        <v>33</v>
      </c>
      <c r="C24" s="3" t="s">
        <v>63</v>
      </c>
      <c r="D24" s="78" t="s">
        <v>77</v>
      </c>
      <c r="E24" s="1">
        <v>-1</v>
      </c>
      <c r="F24" s="1">
        <v>-1</v>
      </c>
      <c r="G24" s="1">
        <v>-1</v>
      </c>
      <c r="H24" s="1">
        <v>-1</v>
      </c>
      <c r="I24" s="1">
        <v>-1</v>
      </c>
      <c r="J24" s="1">
        <v>2</v>
      </c>
      <c r="K24" s="1">
        <v>2</v>
      </c>
      <c r="L24" s="1">
        <v>2</v>
      </c>
      <c r="M24" s="1"/>
      <c r="N24" s="1"/>
      <c r="O24" s="1"/>
      <c r="P24" s="2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>
        <f t="shared" si="1"/>
        <v>0</v>
      </c>
      <c r="AC24">
        <f t="shared" si="3"/>
        <v>51</v>
      </c>
      <c r="AD24">
        <f t="shared" si="5"/>
        <v>6</v>
      </c>
      <c r="AF24" s="9">
        <f t="shared" si="4"/>
        <v>11.764705882352942</v>
      </c>
    </row>
    <row r="25" spans="1:32" x14ac:dyDescent="0.3">
      <c r="A25" s="102" t="s">
        <v>189</v>
      </c>
      <c r="B25" s="80" t="s">
        <v>58</v>
      </c>
      <c r="C25" s="3" t="s">
        <v>63</v>
      </c>
      <c r="D25" s="78" t="s">
        <v>78</v>
      </c>
      <c r="E25" s="1">
        <v>-1</v>
      </c>
      <c r="F25" s="1">
        <v>-1</v>
      </c>
      <c r="G25" s="1">
        <v>-1</v>
      </c>
      <c r="H25" s="1">
        <v>-1</v>
      </c>
      <c r="I25" s="1">
        <v>-1</v>
      </c>
      <c r="J25" s="1">
        <v>2</v>
      </c>
      <c r="K25" s="1">
        <v>2</v>
      </c>
      <c r="L25" s="1">
        <v>2</v>
      </c>
      <c r="M25" s="1"/>
      <c r="N25" s="1"/>
      <c r="O25" s="1"/>
      <c r="P25" s="2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>
        <f t="shared" si="1"/>
        <v>0</v>
      </c>
      <c r="AC25">
        <f t="shared" si="3"/>
        <v>51</v>
      </c>
      <c r="AD25">
        <f t="shared" si="5"/>
        <v>6</v>
      </c>
      <c r="AF25" s="9">
        <f t="shared" si="4"/>
        <v>11.764705882352942</v>
      </c>
    </row>
    <row r="26" spans="1:32" x14ac:dyDescent="0.3">
      <c r="A26" s="102" t="s">
        <v>189</v>
      </c>
      <c r="B26" s="80" t="s">
        <v>79</v>
      </c>
      <c r="C26" s="3" t="s">
        <v>63</v>
      </c>
      <c r="D26" s="78">
        <v>2</v>
      </c>
      <c r="E26" s="1">
        <v>-1</v>
      </c>
      <c r="F26" s="1">
        <v>-1</v>
      </c>
      <c r="G26" s="1">
        <v>-1</v>
      </c>
      <c r="H26" s="1">
        <v>-1</v>
      </c>
      <c r="I26" s="1">
        <v>-1</v>
      </c>
      <c r="J26" s="1">
        <v>1</v>
      </c>
      <c r="K26" s="1"/>
      <c r="L26" s="1"/>
      <c r="M26" s="1"/>
      <c r="N26" s="1"/>
      <c r="O26" s="1"/>
      <c r="P26" s="2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>
        <f t="shared" si="1"/>
        <v>0</v>
      </c>
      <c r="AC26">
        <f t="shared" si="3"/>
        <v>51</v>
      </c>
      <c r="AD26">
        <f t="shared" si="5"/>
        <v>1</v>
      </c>
      <c r="AF26" s="9">
        <f t="shared" si="4"/>
        <v>1.9607843137254901</v>
      </c>
    </row>
    <row r="27" spans="1:32" x14ac:dyDescent="0.3">
      <c r="A27" s="102" t="s">
        <v>189</v>
      </c>
      <c r="B27" s="80" t="s">
        <v>111</v>
      </c>
      <c r="C27" s="3" t="s">
        <v>84</v>
      </c>
      <c r="D27" s="78">
        <v>1</v>
      </c>
      <c r="E27" s="1">
        <v>-1</v>
      </c>
      <c r="F27" s="1">
        <v>-1</v>
      </c>
      <c r="G27" s="1">
        <v>-1</v>
      </c>
      <c r="H27" s="1">
        <v>-1</v>
      </c>
      <c r="I27" s="1">
        <v>-1</v>
      </c>
      <c r="J27" s="1">
        <v>1</v>
      </c>
      <c r="K27" s="1"/>
      <c r="L27" s="1"/>
      <c r="M27" s="1"/>
      <c r="N27" s="1"/>
      <c r="O27" s="1"/>
      <c r="P27" s="2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>
        <f t="shared" si="1"/>
        <v>0</v>
      </c>
      <c r="AC27">
        <f t="shared" si="3"/>
        <v>51</v>
      </c>
      <c r="AD27">
        <f t="shared" si="5"/>
        <v>1</v>
      </c>
      <c r="AF27" s="9">
        <f t="shared" si="4"/>
        <v>1.9607843137254901</v>
      </c>
    </row>
    <row r="28" spans="1:32" x14ac:dyDescent="0.3">
      <c r="A28" s="102" t="s">
        <v>189</v>
      </c>
      <c r="B28" s="80" t="s">
        <v>112</v>
      </c>
      <c r="C28" s="3" t="s">
        <v>64</v>
      </c>
      <c r="D28" s="78" t="s">
        <v>84</v>
      </c>
      <c r="E28" s="1">
        <v>-1</v>
      </c>
      <c r="F28" s="1">
        <v>-1</v>
      </c>
      <c r="G28" s="1">
        <v>-1</v>
      </c>
      <c r="H28" s="110">
        <v>43768</v>
      </c>
      <c r="I28" s="1">
        <v>-1</v>
      </c>
      <c r="J28" s="1">
        <v>3</v>
      </c>
      <c r="K28" s="1">
        <v>3</v>
      </c>
      <c r="L28" s="1">
        <v>3</v>
      </c>
      <c r="M28" s="1"/>
      <c r="N28" s="1"/>
      <c r="O28" s="1"/>
      <c r="P28" s="2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>
        <f t="shared" si="1"/>
        <v>0</v>
      </c>
      <c r="AC28">
        <f t="shared" si="3"/>
        <v>51</v>
      </c>
      <c r="AD28">
        <f t="shared" si="5"/>
        <v>9</v>
      </c>
      <c r="AF28" s="9">
        <f t="shared" si="4"/>
        <v>17.647058823529413</v>
      </c>
    </row>
    <row r="29" spans="1:32" x14ac:dyDescent="0.3">
      <c r="A29" s="102" t="s">
        <v>189</v>
      </c>
      <c r="B29" s="80" t="s">
        <v>113</v>
      </c>
      <c r="C29" s="3" t="s">
        <v>64</v>
      </c>
      <c r="D29" s="78" t="s">
        <v>114</v>
      </c>
      <c r="E29" s="1">
        <v>-1</v>
      </c>
      <c r="F29" s="1">
        <v>-1</v>
      </c>
      <c r="G29" s="1">
        <v>-1</v>
      </c>
      <c r="H29" s="110">
        <v>43768</v>
      </c>
      <c r="I29" s="1">
        <v>-1</v>
      </c>
      <c r="J29" s="1">
        <v>3</v>
      </c>
      <c r="K29" s="1">
        <v>3</v>
      </c>
      <c r="L29" s="1">
        <v>3</v>
      </c>
      <c r="M29" s="1"/>
      <c r="N29" s="1"/>
      <c r="O29" s="1"/>
      <c r="P29" s="2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>
        <f t="shared" si="1"/>
        <v>0</v>
      </c>
      <c r="AC29">
        <f t="shared" si="3"/>
        <v>51</v>
      </c>
      <c r="AD29">
        <f t="shared" si="5"/>
        <v>9</v>
      </c>
      <c r="AF29" s="9">
        <f t="shared" si="4"/>
        <v>17.647058823529413</v>
      </c>
    </row>
    <row r="30" spans="1:32" x14ac:dyDescent="0.3">
      <c r="A30" s="102" t="s">
        <v>189</v>
      </c>
      <c r="B30" s="80" t="s">
        <v>115</v>
      </c>
      <c r="C30" s="3" t="s">
        <v>64</v>
      </c>
      <c r="D30" s="78">
        <v>16</v>
      </c>
      <c r="E30" s="1">
        <v>-1</v>
      </c>
      <c r="F30" s="1">
        <v>-1</v>
      </c>
      <c r="G30" s="1">
        <v>-1</v>
      </c>
      <c r="H30" s="110">
        <v>43768</v>
      </c>
      <c r="I30" s="1">
        <v>-1</v>
      </c>
      <c r="J30" s="1">
        <v>3</v>
      </c>
      <c r="K30" s="1">
        <v>3</v>
      </c>
      <c r="L30" s="1">
        <v>3</v>
      </c>
      <c r="M30" s="1"/>
      <c r="N30" s="1"/>
      <c r="O30" s="1"/>
      <c r="P30" s="2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>
        <f t="shared" si="1"/>
        <v>0</v>
      </c>
      <c r="AC30">
        <f t="shared" si="3"/>
        <v>51</v>
      </c>
      <c r="AD30">
        <f t="shared" si="5"/>
        <v>9</v>
      </c>
      <c r="AF30" s="9">
        <f t="shared" si="4"/>
        <v>17.647058823529413</v>
      </c>
    </row>
    <row r="31" spans="1:32" x14ac:dyDescent="0.3">
      <c r="A31" s="102" t="s">
        <v>189</v>
      </c>
      <c r="B31" s="80" t="s">
        <v>116</v>
      </c>
      <c r="C31" s="3" t="s">
        <v>64</v>
      </c>
      <c r="D31" s="78">
        <v>2</v>
      </c>
      <c r="E31" s="1">
        <v>-1</v>
      </c>
      <c r="F31" s="1">
        <v>-1</v>
      </c>
      <c r="G31" s="1">
        <v>-1</v>
      </c>
      <c r="H31" s="110">
        <v>43768</v>
      </c>
      <c r="I31" s="1">
        <v>-1</v>
      </c>
      <c r="J31" s="1">
        <v>3</v>
      </c>
      <c r="K31" s="1">
        <v>3</v>
      </c>
      <c r="L31" s="1">
        <v>3</v>
      </c>
      <c r="M31" s="1"/>
      <c r="N31" s="1"/>
      <c r="O31" s="1"/>
      <c r="P31" s="2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>
        <f t="shared" si="1"/>
        <v>0</v>
      </c>
      <c r="AC31">
        <f t="shared" si="3"/>
        <v>51</v>
      </c>
      <c r="AD31">
        <f t="shared" si="5"/>
        <v>9</v>
      </c>
      <c r="AF31" s="9">
        <f t="shared" si="4"/>
        <v>17.647058823529413</v>
      </c>
    </row>
    <row r="32" spans="1:32" x14ac:dyDescent="0.3">
      <c r="A32" s="102" t="s">
        <v>189</v>
      </c>
      <c r="B32" s="80" t="s">
        <v>117</v>
      </c>
      <c r="C32" s="3" t="s">
        <v>64</v>
      </c>
      <c r="D32" s="78">
        <v>2</v>
      </c>
      <c r="E32" s="1">
        <v>-1</v>
      </c>
      <c r="F32" s="1">
        <v>-1</v>
      </c>
      <c r="G32" s="1">
        <v>-1</v>
      </c>
      <c r="H32" s="110">
        <v>43768</v>
      </c>
      <c r="I32" s="1">
        <v>-1</v>
      </c>
      <c r="J32" s="1">
        <v>3</v>
      </c>
      <c r="K32" s="1">
        <v>3</v>
      </c>
      <c r="L32" s="1">
        <v>3</v>
      </c>
      <c r="M32" s="1"/>
      <c r="N32" s="1"/>
      <c r="O32" s="1"/>
      <c r="P32" s="2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>
        <f t="shared" si="1"/>
        <v>0</v>
      </c>
      <c r="AC32">
        <f t="shared" si="3"/>
        <v>51</v>
      </c>
      <c r="AD32">
        <f t="shared" si="5"/>
        <v>9</v>
      </c>
      <c r="AF32" s="9">
        <f t="shared" si="4"/>
        <v>17.647058823529413</v>
      </c>
    </row>
    <row r="33" spans="1:32" x14ac:dyDescent="0.3">
      <c r="A33" s="102" t="s">
        <v>189</v>
      </c>
      <c r="B33" s="80" t="s">
        <v>118</v>
      </c>
      <c r="C33" s="3" t="s">
        <v>63</v>
      </c>
      <c r="D33" s="78" t="s">
        <v>119</v>
      </c>
      <c r="E33" s="1">
        <v>-1</v>
      </c>
      <c r="F33" s="1">
        <v>-1</v>
      </c>
      <c r="G33" s="1">
        <v>-1</v>
      </c>
      <c r="H33" s="110">
        <v>44501</v>
      </c>
      <c r="I33" s="110">
        <v>44501</v>
      </c>
      <c r="J33" s="1">
        <v>3</v>
      </c>
      <c r="K33" s="1">
        <v>3</v>
      </c>
      <c r="L33" s="1">
        <v>3</v>
      </c>
      <c r="M33" s="1">
        <v>3</v>
      </c>
      <c r="N33" s="1">
        <v>2</v>
      </c>
      <c r="O33" s="1">
        <v>2</v>
      </c>
      <c r="P33" s="27"/>
      <c r="Q33" s="1"/>
      <c r="R33" s="1">
        <v>2</v>
      </c>
      <c r="S33" s="1">
        <v>3</v>
      </c>
      <c r="T33" s="1"/>
      <c r="U33" s="1"/>
      <c r="V33" s="1"/>
      <c r="W33" s="1"/>
      <c r="X33" s="1"/>
      <c r="Y33" s="1"/>
      <c r="Z33" s="1"/>
      <c r="AA33" s="1"/>
      <c r="AB33">
        <f t="shared" si="1"/>
        <v>0</v>
      </c>
      <c r="AC33">
        <f t="shared" si="3"/>
        <v>51</v>
      </c>
      <c r="AD33">
        <f t="shared" si="5"/>
        <v>21</v>
      </c>
      <c r="AF33" s="9">
        <f t="shared" si="4"/>
        <v>41.176470588235297</v>
      </c>
    </row>
    <row r="34" spans="1:32" x14ac:dyDescent="0.3">
      <c r="A34" s="102" t="s">
        <v>189</v>
      </c>
      <c r="B34" s="80" t="s">
        <v>40</v>
      </c>
      <c r="C34" s="3" t="s">
        <v>63</v>
      </c>
      <c r="D34" s="78">
        <v>1</v>
      </c>
      <c r="E34" s="1">
        <v>-1</v>
      </c>
      <c r="F34" s="1">
        <v>-1</v>
      </c>
      <c r="G34" s="1">
        <v>-1</v>
      </c>
      <c r="H34" s="110">
        <v>44105</v>
      </c>
      <c r="I34" s="110">
        <v>44105</v>
      </c>
      <c r="J34" s="1">
        <v>3</v>
      </c>
      <c r="K34" s="1">
        <v>3</v>
      </c>
      <c r="L34" s="1">
        <v>3</v>
      </c>
      <c r="M34" s="1">
        <v>3</v>
      </c>
      <c r="N34" s="1">
        <v>-1</v>
      </c>
      <c r="O34" s="1">
        <v>-1</v>
      </c>
      <c r="P34" s="27"/>
      <c r="Q34" s="1"/>
      <c r="R34" s="1">
        <v>3</v>
      </c>
      <c r="S34" s="1">
        <v>3</v>
      </c>
      <c r="T34" s="1">
        <v>3</v>
      </c>
      <c r="U34" s="1">
        <v>2</v>
      </c>
      <c r="V34" s="1"/>
      <c r="W34" s="1"/>
      <c r="X34" s="1"/>
      <c r="Y34" s="1"/>
      <c r="Z34" s="1">
        <v>2</v>
      </c>
      <c r="AA34" s="1">
        <v>2</v>
      </c>
      <c r="AB34">
        <f t="shared" si="1"/>
        <v>2</v>
      </c>
      <c r="AC34">
        <f t="shared" si="3"/>
        <v>45</v>
      </c>
      <c r="AD34">
        <f t="shared" si="5"/>
        <v>27</v>
      </c>
      <c r="AF34" s="9">
        <f t="shared" si="4"/>
        <v>60</v>
      </c>
    </row>
    <row r="35" spans="1:32" x14ac:dyDescent="0.3">
      <c r="A35" s="102" t="s">
        <v>189</v>
      </c>
      <c r="B35" s="80" t="s">
        <v>59</v>
      </c>
      <c r="C35" s="3" t="s">
        <v>63</v>
      </c>
      <c r="D35" s="78" t="s">
        <v>60</v>
      </c>
      <c r="E35" s="1">
        <v>-1</v>
      </c>
      <c r="F35" s="1">
        <v>-1</v>
      </c>
      <c r="G35" s="1">
        <v>-1</v>
      </c>
      <c r="H35" s="1">
        <v>-1</v>
      </c>
      <c r="I35" s="1">
        <v>-1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/>
      <c r="P35" s="27"/>
      <c r="Q35" s="1"/>
      <c r="R35" s="1">
        <v>1</v>
      </c>
      <c r="S35" s="1"/>
      <c r="T35" s="1"/>
      <c r="U35" s="1"/>
      <c r="V35" s="1"/>
      <c r="W35" s="1"/>
      <c r="X35" s="1"/>
      <c r="Y35" s="1"/>
      <c r="Z35" s="1"/>
      <c r="AA35" s="1"/>
      <c r="AB35">
        <f t="shared" si="1"/>
        <v>0</v>
      </c>
      <c r="AC35">
        <f t="shared" si="3"/>
        <v>51</v>
      </c>
      <c r="AD35">
        <f t="shared" si="5"/>
        <v>11</v>
      </c>
      <c r="AF35" s="9">
        <f t="shared" si="4"/>
        <v>21.568627450980394</v>
      </c>
    </row>
    <row r="36" spans="1:32" x14ac:dyDescent="0.3">
      <c r="A36" s="102" t="s">
        <v>189</v>
      </c>
      <c r="B36" s="80" t="s">
        <v>80</v>
      </c>
      <c r="C36" s="3" t="s">
        <v>63</v>
      </c>
      <c r="D36" s="78" t="s">
        <v>61</v>
      </c>
      <c r="E36" s="1">
        <v>-1</v>
      </c>
      <c r="F36" s="1">
        <v>-1</v>
      </c>
      <c r="G36" s="1">
        <v>-1</v>
      </c>
      <c r="H36" s="1">
        <v>-1</v>
      </c>
      <c r="I36" s="1">
        <v>-1</v>
      </c>
      <c r="J36" s="1">
        <v>2</v>
      </c>
      <c r="K36" s="1">
        <v>1</v>
      </c>
      <c r="L36" s="1"/>
      <c r="M36" s="1"/>
      <c r="N36" s="1"/>
      <c r="O36" s="1"/>
      <c r="P36" s="2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>
        <f t="shared" si="1"/>
        <v>0</v>
      </c>
      <c r="AC36">
        <f t="shared" si="3"/>
        <v>51</v>
      </c>
      <c r="AD36">
        <f t="shared" si="5"/>
        <v>3</v>
      </c>
      <c r="AF36" s="9">
        <f t="shared" si="4"/>
        <v>5.882352941176471</v>
      </c>
    </row>
    <row r="37" spans="1:32" x14ac:dyDescent="0.3">
      <c r="A37" s="102" t="s">
        <v>189</v>
      </c>
      <c r="B37" s="80" t="s">
        <v>81</v>
      </c>
      <c r="C37" s="3" t="s">
        <v>63</v>
      </c>
      <c r="D37" s="78" t="s">
        <v>60</v>
      </c>
      <c r="E37" s="1">
        <v>-1</v>
      </c>
      <c r="F37" s="1">
        <v>-1</v>
      </c>
      <c r="G37" s="1">
        <v>-1</v>
      </c>
      <c r="H37" s="1">
        <v>-1</v>
      </c>
      <c r="I37" s="1">
        <v>-1</v>
      </c>
      <c r="J37" s="1">
        <v>1</v>
      </c>
      <c r="K37" s="1"/>
      <c r="L37" s="1"/>
      <c r="M37" s="1"/>
      <c r="N37" s="1"/>
      <c r="O37" s="1"/>
      <c r="P37" s="2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>
        <f t="shared" si="1"/>
        <v>0</v>
      </c>
      <c r="AC37">
        <f t="shared" si="3"/>
        <v>51</v>
      </c>
      <c r="AD37">
        <f t="shared" si="5"/>
        <v>1</v>
      </c>
      <c r="AF37" s="9">
        <f t="shared" si="4"/>
        <v>1.9607843137254901</v>
      </c>
    </row>
    <row r="38" spans="1:32" x14ac:dyDescent="0.3">
      <c r="A38" s="102" t="s">
        <v>189</v>
      </c>
      <c r="B38" s="80" t="s">
        <v>83</v>
      </c>
      <c r="C38" s="3" t="s">
        <v>63</v>
      </c>
      <c r="D38" s="78">
        <v>3</v>
      </c>
      <c r="E38" s="1">
        <v>-1</v>
      </c>
      <c r="F38" s="1">
        <v>-1</v>
      </c>
      <c r="G38" s="1">
        <v>-1</v>
      </c>
      <c r="H38" s="1">
        <v>-1</v>
      </c>
      <c r="I38" s="1">
        <v>-1</v>
      </c>
      <c r="J38" s="1">
        <v>3</v>
      </c>
      <c r="K38" s="1">
        <v>3</v>
      </c>
      <c r="L38" s="1">
        <v>3</v>
      </c>
      <c r="M38" s="1">
        <v>3</v>
      </c>
      <c r="N38" s="1">
        <v>3</v>
      </c>
      <c r="O38" s="1">
        <v>3</v>
      </c>
      <c r="P38" s="27"/>
      <c r="Q38" s="1">
        <v>3</v>
      </c>
      <c r="R38" s="1">
        <v>3</v>
      </c>
      <c r="S38" s="1">
        <v>3</v>
      </c>
      <c r="T38" s="1">
        <v>3</v>
      </c>
      <c r="U38" s="1">
        <v>3</v>
      </c>
      <c r="V38" s="1">
        <v>3</v>
      </c>
      <c r="W38" s="1"/>
      <c r="X38" s="1"/>
      <c r="Y38" s="1"/>
      <c r="Z38" s="1">
        <v>-1</v>
      </c>
      <c r="AA38" s="1">
        <v>3</v>
      </c>
      <c r="AB38">
        <f t="shared" si="1"/>
        <v>1</v>
      </c>
      <c r="AC38">
        <f t="shared" si="3"/>
        <v>48</v>
      </c>
      <c r="AD38">
        <f t="shared" si="5"/>
        <v>39</v>
      </c>
      <c r="AF38" s="9">
        <f t="shared" si="4"/>
        <v>81.25</v>
      </c>
    </row>
    <row r="39" spans="1:32" s="214" customFormat="1" ht="15" thickBot="1" x14ac:dyDescent="0.35">
      <c r="A39" s="208" t="s">
        <v>189</v>
      </c>
      <c r="B39" s="209" t="s">
        <v>62</v>
      </c>
      <c r="C39" s="210" t="s">
        <v>63</v>
      </c>
      <c r="D39" s="211"/>
      <c r="E39" s="212">
        <v>-1</v>
      </c>
      <c r="F39" s="212">
        <v>-1</v>
      </c>
      <c r="G39" s="212">
        <v>-1</v>
      </c>
      <c r="H39" s="212">
        <v>-1</v>
      </c>
      <c r="I39" s="212">
        <v>-1</v>
      </c>
      <c r="J39" s="212">
        <v>3</v>
      </c>
      <c r="K39" s="212">
        <v>3</v>
      </c>
      <c r="L39" s="212">
        <v>3</v>
      </c>
      <c r="M39" s="212">
        <v>3</v>
      </c>
      <c r="N39" s="212">
        <v>3</v>
      </c>
      <c r="O39" s="212"/>
      <c r="P39" s="213"/>
      <c r="Q39" s="212"/>
      <c r="R39" s="212">
        <v>3</v>
      </c>
      <c r="S39" s="212">
        <v>3</v>
      </c>
      <c r="T39" s="212">
        <v>3</v>
      </c>
      <c r="U39" s="212">
        <v>3</v>
      </c>
      <c r="V39" s="212">
        <v>3</v>
      </c>
      <c r="W39" s="212"/>
      <c r="X39" s="212"/>
      <c r="Y39" s="212"/>
      <c r="Z39" s="212">
        <v>3</v>
      </c>
      <c r="AA39" s="212">
        <v>2</v>
      </c>
      <c r="AB39" s="214">
        <f t="shared" si="1"/>
        <v>0</v>
      </c>
      <c r="AC39" s="214">
        <f t="shared" si="3"/>
        <v>51</v>
      </c>
      <c r="AD39" s="214">
        <f t="shared" si="5"/>
        <v>35</v>
      </c>
      <c r="AF39" s="215">
        <f t="shared" si="4"/>
        <v>68.627450980392155</v>
      </c>
    </row>
    <row r="40" spans="1:32" x14ac:dyDescent="0.3">
      <c r="A40" s="201" t="s">
        <v>190</v>
      </c>
      <c r="B40" s="216" t="s">
        <v>108</v>
      </c>
      <c r="C40" s="203" t="s">
        <v>63</v>
      </c>
      <c r="D40" s="204">
        <v>154</v>
      </c>
      <c r="E40" s="61">
        <v>-1</v>
      </c>
      <c r="F40" s="61">
        <v>-1</v>
      </c>
      <c r="G40" s="61">
        <v>-1</v>
      </c>
      <c r="H40" s="205">
        <v>44650</v>
      </c>
      <c r="I40" s="205">
        <v>44834</v>
      </c>
      <c r="J40" s="61">
        <v>3</v>
      </c>
      <c r="K40" s="61">
        <v>3</v>
      </c>
      <c r="L40" s="61">
        <v>3</v>
      </c>
      <c r="M40" s="61">
        <v>3</v>
      </c>
      <c r="N40" s="61">
        <v>3</v>
      </c>
      <c r="O40" s="61">
        <v>2</v>
      </c>
      <c r="P40" s="217"/>
      <c r="Q40" s="61"/>
      <c r="R40" s="61">
        <v>3</v>
      </c>
      <c r="S40" s="61">
        <v>3</v>
      </c>
      <c r="T40" s="61">
        <v>3</v>
      </c>
      <c r="U40" s="61">
        <v>3</v>
      </c>
      <c r="V40" s="61">
        <v>3</v>
      </c>
      <c r="W40" s="61"/>
      <c r="X40" s="61"/>
      <c r="Y40" s="61"/>
      <c r="Z40" s="61"/>
      <c r="AA40" s="61"/>
      <c r="AB40">
        <f t="shared" si="1"/>
        <v>0</v>
      </c>
      <c r="AC40">
        <f t="shared" si="3"/>
        <v>51</v>
      </c>
      <c r="AD40">
        <f t="shared" si="5"/>
        <v>32</v>
      </c>
      <c r="AF40" s="207">
        <f t="shared" si="4"/>
        <v>62.745098039215684</v>
      </c>
    </row>
    <row r="41" spans="1:32" x14ac:dyDescent="0.3">
      <c r="A41" s="102" t="s">
        <v>190</v>
      </c>
      <c r="B41" s="81" t="s">
        <v>55</v>
      </c>
      <c r="C41" s="3" t="s">
        <v>63</v>
      </c>
      <c r="D41" s="78">
        <v>6</v>
      </c>
      <c r="E41" s="1">
        <v>-1</v>
      </c>
      <c r="F41" s="1">
        <v>-1</v>
      </c>
      <c r="G41" s="1">
        <v>-1</v>
      </c>
      <c r="H41" s="110">
        <v>44650</v>
      </c>
      <c r="I41" s="110">
        <v>44834</v>
      </c>
      <c r="J41" s="1">
        <v>3</v>
      </c>
      <c r="K41" s="1">
        <v>3</v>
      </c>
      <c r="L41" s="1">
        <v>3</v>
      </c>
      <c r="M41" s="1">
        <v>3</v>
      </c>
      <c r="N41" s="1">
        <v>3</v>
      </c>
      <c r="O41" s="1">
        <v>2</v>
      </c>
      <c r="P41" s="92"/>
      <c r="Q41" s="1"/>
      <c r="R41" s="1">
        <v>3</v>
      </c>
      <c r="S41" s="1">
        <v>3</v>
      </c>
      <c r="T41" s="1">
        <v>3</v>
      </c>
      <c r="U41" s="1">
        <v>3</v>
      </c>
      <c r="V41" s="1">
        <v>3</v>
      </c>
      <c r="W41" s="1"/>
      <c r="X41" s="1"/>
      <c r="Y41" s="1"/>
      <c r="Z41" s="1"/>
      <c r="AA41" s="1"/>
      <c r="AB41">
        <f t="shared" si="1"/>
        <v>0</v>
      </c>
      <c r="AC41">
        <f t="shared" si="3"/>
        <v>51</v>
      </c>
      <c r="AD41">
        <f t="shared" si="5"/>
        <v>32</v>
      </c>
      <c r="AF41" s="9">
        <f t="shared" si="4"/>
        <v>62.745098039215684</v>
      </c>
    </row>
    <row r="42" spans="1:32" x14ac:dyDescent="0.3">
      <c r="A42" s="102" t="s">
        <v>190</v>
      </c>
      <c r="B42" s="81" t="s">
        <v>85</v>
      </c>
      <c r="C42" s="3" t="s">
        <v>63</v>
      </c>
      <c r="D42" s="78">
        <v>5</v>
      </c>
      <c r="E42" s="1">
        <v>-1</v>
      </c>
      <c r="F42" s="1">
        <v>-1</v>
      </c>
      <c r="G42" s="1">
        <v>-1</v>
      </c>
      <c r="H42" s="110">
        <v>44531</v>
      </c>
      <c r="I42" s="110">
        <v>43554</v>
      </c>
      <c r="J42" s="1">
        <v>3</v>
      </c>
      <c r="K42" s="1">
        <v>3</v>
      </c>
      <c r="L42" s="1">
        <v>3</v>
      </c>
      <c r="M42" s="1">
        <v>3</v>
      </c>
      <c r="N42" s="1">
        <v>3</v>
      </c>
      <c r="O42" s="1">
        <v>3</v>
      </c>
      <c r="P42" s="27"/>
      <c r="Q42" s="1">
        <v>3</v>
      </c>
      <c r="R42" s="1">
        <v>3</v>
      </c>
      <c r="S42" s="1">
        <v>3</v>
      </c>
      <c r="T42" s="1">
        <v>3</v>
      </c>
      <c r="U42" s="1">
        <v>3</v>
      </c>
      <c r="V42" s="1">
        <v>3</v>
      </c>
      <c r="W42" s="1"/>
      <c r="X42" s="1"/>
      <c r="Y42" s="1"/>
      <c r="Z42" s="1"/>
      <c r="AA42" s="1"/>
      <c r="AB42">
        <f t="shared" si="1"/>
        <v>0</v>
      </c>
      <c r="AC42">
        <f t="shared" si="3"/>
        <v>51</v>
      </c>
      <c r="AD42">
        <f t="shared" si="5"/>
        <v>36</v>
      </c>
      <c r="AF42" s="9">
        <f t="shared" si="4"/>
        <v>70.588235294117652</v>
      </c>
    </row>
    <row r="43" spans="1:32" x14ac:dyDescent="0.3">
      <c r="A43" s="102" t="s">
        <v>190</v>
      </c>
      <c r="B43" s="81" t="s">
        <v>86</v>
      </c>
      <c r="C43" s="3" t="s">
        <v>63</v>
      </c>
      <c r="D43" s="78" t="s">
        <v>84</v>
      </c>
      <c r="E43" s="1">
        <v>-1</v>
      </c>
      <c r="F43" s="1">
        <v>-1</v>
      </c>
      <c r="G43" s="1">
        <v>-1</v>
      </c>
      <c r="H43" s="110">
        <v>44531</v>
      </c>
      <c r="I43" s="110">
        <v>44166</v>
      </c>
      <c r="J43" s="1">
        <v>2</v>
      </c>
      <c r="K43" s="1">
        <v>2</v>
      </c>
      <c r="L43" s="1">
        <v>2</v>
      </c>
      <c r="M43" s="1"/>
      <c r="N43" s="1"/>
      <c r="O43" s="1"/>
      <c r="P43" s="27"/>
      <c r="Q43" s="1"/>
      <c r="R43" s="1">
        <v>3</v>
      </c>
      <c r="S43" s="1">
        <v>2</v>
      </c>
      <c r="T43" s="1">
        <v>2</v>
      </c>
      <c r="U43" s="1"/>
      <c r="V43" s="1"/>
      <c r="W43" s="1"/>
      <c r="X43" s="1"/>
      <c r="Y43" s="1"/>
      <c r="Z43" s="1"/>
      <c r="AA43" s="1"/>
      <c r="AB43">
        <f t="shared" ref="AB43:AB73" si="6">COUNTIFS(J43:AA43,-1)</f>
        <v>0</v>
      </c>
      <c r="AC43">
        <f t="shared" si="3"/>
        <v>51</v>
      </c>
      <c r="AD43">
        <f t="shared" si="5"/>
        <v>13</v>
      </c>
      <c r="AF43" s="9">
        <f t="shared" si="4"/>
        <v>25.490196078431371</v>
      </c>
    </row>
    <row r="44" spans="1:32" s="214" customFormat="1" ht="15" thickBot="1" x14ac:dyDescent="0.35">
      <c r="A44" s="208" t="s">
        <v>190</v>
      </c>
      <c r="B44" s="218" t="s">
        <v>65</v>
      </c>
      <c r="C44" s="210" t="s">
        <v>63</v>
      </c>
      <c r="D44" s="211">
        <v>1</v>
      </c>
      <c r="E44" s="212">
        <v>-1</v>
      </c>
      <c r="F44" s="212">
        <v>-1</v>
      </c>
      <c r="G44" s="212">
        <v>-1</v>
      </c>
      <c r="H44" s="212">
        <v>-1</v>
      </c>
      <c r="I44" s="212">
        <v>-1</v>
      </c>
      <c r="J44" s="212">
        <v>2</v>
      </c>
      <c r="K44" s="212">
        <v>1</v>
      </c>
      <c r="L44" s="212"/>
      <c r="M44" s="212"/>
      <c r="N44" s="212"/>
      <c r="O44" s="212"/>
      <c r="P44" s="213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4">
        <f t="shared" si="6"/>
        <v>0</v>
      </c>
      <c r="AC44" s="214">
        <f t="shared" si="3"/>
        <v>51</v>
      </c>
      <c r="AD44" s="214">
        <f t="shared" si="5"/>
        <v>3</v>
      </c>
      <c r="AF44" s="215">
        <f t="shared" si="4"/>
        <v>5.882352941176471</v>
      </c>
    </row>
    <row r="45" spans="1:32" x14ac:dyDescent="0.3">
      <c r="A45" s="201" t="s">
        <v>88</v>
      </c>
      <c r="B45" s="216" t="s">
        <v>32</v>
      </c>
      <c r="C45" s="203" t="s">
        <v>63</v>
      </c>
      <c r="D45" s="204">
        <v>557</v>
      </c>
      <c r="E45" s="61">
        <v>-1</v>
      </c>
      <c r="F45" s="61">
        <v>-1</v>
      </c>
      <c r="G45" s="61">
        <v>-1</v>
      </c>
      <c r="H45" s="205">
        <v>44285</v>
      </c>
      <c r="I45" s="205">
        <v>44469</v>
      </c>
      <c r="J45" s="61">
        <v>3</v>
      </c>
      <c r="K45" s="61">
        <v>3</v>
      </c>
      <c r="L45" s="61">
        <v>3</v>
      </c>
      <c r="M45" s="61">
        <v>3</v>
      </c>
      <c r="N45" s="61">
        <v>3</v>
      </c>
      <c r="O45" s="61">
        <v>2</v>
      </c>
      <c r="P45" s="217"/>
      <c r="Q45" s="61"/>
      <c r="R45" s="61">
        <v>3</v>
      </c>
      <c r="S45" s="61">
        <v>3</v>
      </c>
      <c r="T45" s="61">
        <v>3</v>
      </c>
      <c r="U45" s="61">
        <v>3</v>
      </c>
      <c r="V45" s="61"/>
      <c r="W45" s="61"/>
      <c r="X45" s="61"/>
      <c r="Y45" s="61"/>
      <c r="Z45" s="61"/>
      <c r="AA45" s="61"/>
      <c r="AB45">
        <f t="shared" si="6"/>
        <v>0</v>
      </c>
      <c r="AC45">
        <f t="shared" si="3"/>
        <v>51</v>
      </c>
      <c r="AD45">
        <f t="shared" si="5"/>
        <v>29</v>
      </c>
      <c r="AF45" s="207">
        <f t="shared" si="4"/>
        <v>56.862745098039213</v>
      </c>
    </row>
    <row r="46" spans="1:32" x14ac:dyDescent="0.3">
      <c r="A46" s="102" t="s">
        <v>88</v>
      </c>
      <c r="B46" s="81" t="s">
        <v>54</v>
      </c>
      <c r="C46" s="3" t="s">
        <v>63</v>
      </c>
      <c r="D46" s="78">
        <v>1</v>
      </c>
      <c r="E46" s="1">
        <v>-1</v>
      </c>
      <c r="F46" s="1">
        <v>-1</v>
      </c>
      <c r="G46" s="1">
        <v>-1</v>
      </c>
      <c r="H46" s="1">
        <v>-1</v>
      </c>
      <c r="I46" s="1">
        <v>-1</v>
      </c>
      <c r="J46" s="1">
        <v>2</v>
      </c>
      <c r="K46" s="1">
        <v>1</v>
      </c>
      <c r="L46" s="1"/>
      <c r="M46" s="1"/>
      <c r="N46" s="1"/>
      <c r="O46" s="1"/>
      <c r="P46" s="2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>
        <f t="shared" si="6"/>
        <v>0</v>
      </c>
      <c r="AC46">
        <f t="shared" si="3"/>
        <v>51</v>
      </c>
      <c r="AD46">
        <f t="shared" si="5"/>
        <v>3</v>
      </c>
      <c r="AF46" s="9">
        <f t="shared" si="4"/>
        <v>5.882352941176471</v>
      </c>
    </row>
    <row r="47" spans="1:32" x14ac:dyDescent="0.3">
      <c r="A47" s="102" t="s">
        <v>88</v>
      </c>
      <c r="B47" s="81" t="s">
        <v>56</v>
      </c>
      <c r="C47" s="3" t="s">
        <v>63</v>
      </c>
      <c r="D47" s="78" t="s">
        <v>57</v>
      </c>
      <c r="E47" s="1">
        <v>-1</v>
      </c>
      <c r="F47" s="1">
        <v>-1</v>
      </c>
      <c r="G47" s="1">
        <v>-1</v>
      </c>
      <c r="H47" s="1">
        <v>-1</v>
      </c>
      <c r="I47" s="1">
        <v>-1</v>
      </c>
      <c r="J47" s="1">
        <v>2</v>
      </c>
      <c r="K47" s="1"/>
      <c r="L47" s="1"/>
      <c r="M47" s="1"/>
      <c r="N47" s="1"/>
      <c r="O47" s="1"/>
      <c r="P47" s="2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>
        <f t="shared" si="6"/>
        <v>0</v>
      </c>
      <c r="AC47">
        <f t="shared" si="3"/>
        <v>51</v>
      </c>
      <c r="AD47">
        <f t="shared" si="5"/>
        <v>2</v>
      </c>
      <c r="AF47" s="9">
        <f t="shared" si="4"/>
        <v>3.9215686274509802</v>
      </c>
    </row>
    <row r="48" spans="1:32" x14ac:dyDescent="0.3">
      <c r="A48" s="102" t="s">
        <v>88</v>
      </c>
      <c r="B48" s="81" t="s">
        <v>76</v>
      </c>
      <c r="C48" s="3" t="s">
        <v>63</v>
      </c>
      <c r="D48" s="78">
        <v>1</v>
      </c>
      <c r="E48" s="1">
        <v>-1</v>
      </c>
      <c r="F48" s="1">
        <v>-1</v>
      </c>
      <c r="G48" s="1">
        <v>-1</v>
      </c>
      <c r="H48" s="110">
        <v>43739</v>
      </c>
      <c r="I48" s="110">
        <v>44285</v>
      </c>
      <c r="J48" s="1">
        <v>3</v>
      </c>
      <c r="K48" s="1">
        <v>3</v>
      </c>
      <c r="L48" s="1">
        <v>3</v>
      </c>
      <c r="M48" s="1">
        <v>3</v>
      </c>
      <c r="N48" s="1">
        <v>-1</v>
      </c>
      <c r="O48" s="1">
        <v>-1</v>
      </c>
      <c r="P48" s="27"/>
      <c r="Q48" s="1"/>
      <c r="R48" s="1">
        <v>2</v>
      </c>
      <c r="S48" s="1">
        <v>2</v>
      </c>
      <c r="T48" s="1"/>
      <c r="U48" s="1"/>
      <c r="V48" s="1"/>
      <c r="W48" s="1"/>
      <c r="X48" s="1"/>
      <c r="Y48" s="1"/>
      <c r="Z48" s="1"/>
      <c r="AA48" s="1"/>
      <c r="AB48">
        <f t="shared" si="6"/>
        <v>2</v>
      </c>
      <c r="AC48">
        <f t="shared" si="3"/>
        <v>45</v>
      </c>
      <c r="AD48">
        <f t="shared" si="5"/>
        <v>16</v>
      </c>
      <c r="AF48" s="9">
        <f t="shared" si="4"/>
        <v>35.555555555555557</v>
      </c>
    </row>
    <row r="49" spans="1:32" x14ac:dyDescent="0.3">
      <c r="A49" s="102" t="s">
        <v>88</v>
      </c>
      <c r="B49" s="81" t="s">
        <v>85</v>
      </c>
      <c r="C49" s="3" t="s">
        <v>63</v>
      </c>
      <c r="D49" s="78" t="s">
        <v>84</v>
      </c>
      <c r="E49" s="1">
        <v>-1</v>
      </c>
      <c r="F49" s="1">
        <v>-1</v>
      </c>
      <c r="G49" s="1">
        <v>-1</v>
      </c>
      <c r="H49" s="1">
        <v>-1</v>
      </c>
      <c r="I49" s="1">
        <v>-1</v>
      </c>
      <c r="J49" s="1">
        <v>3</v>
      </c>
      <c r="K49" s="1">
        <v>3</v>
      </c>
      <c r="L49" s="1"/>
      <c r="M49" s="1"/>
      <c r="N49" s="1"/>
      <c r="O49" s="1"/>
      <c r="P49" s="2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>
        <f t="shared" si="6"/>
        <v>0</v>
      </c>
      <c r="AC49">
        <f t="shared" si="3"/>
        <v>51</v>
      </c>
      <c r="AD49">
        <f t="shared" si="5"/>
        <v>6</v>
      </c>
      <c r="AF49" s="9">
        <f t="shared" si="4"/>
        <v>11.764705882352942</v>
      </c>
    </row>
    <row r="50" spans="1:32" x14ac:dyDescent="0.3">
      <c r="A50" s="102" t="s">
        <v>88</v>
      </c>
      <c r="B50" s="81" t="s">
        <v>86</v>
      </c>
      <c r="C50" s="3" t="s">
        <v>63</v>
      </c>
      <c r="D50" s="78" t="s">
        <v>84</v>
      </c>
      <c r="E50" s="1">
        <v>-1</v>
      </c>
      <c r="F50" s="1">
        <v>-1</v>
      </c>
      <c r="G50" s="1">
        <v>-1</v>
      </c>
      <c r="H50" s="1">
        <v>-1</v>
      </c>
      <c r="I50" s="1">
        <v>-1</v>
      </c>
      <c r="J50" s="1"/>
      <c r="K50" s="1"/>
      <c r="L50" s="1"/>
      <c r="M50" s="1"/>
      <c r="N50" s="1"/>
      <c r="O50" s="1"/>
      <c r="P50" s="2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>
        <f t="shared" si="6"/>
        <v>0</v>
      </c>
      <c r="AC50">
        <f t="shared" si="3"/>
        <v>51</v>
      </c>
      <c r="AD50">
        <f t="shared" si="5"/>
        <v>0</v>
      </c>
      <c r="AF50" s="9">
        <f t="shared" si="4"/>
        <v>0</v>
      </c>
    </row>
    <row r="51" spans="1:32" s="214" customFormat="1" ht="15" thickBot="1" x14ac:dyDescent="0.35">
      <c r="A51" s="208" t="s">
        <v>89</v>
      </c>
      <c r="B51" s="218" t="s">
        <v>67</v>
      </c>
      <c r="C51" s="210" t="s">
        <v>63</v>
      </c>
      <c r="D51" s="211">
        <v>1</v>
      </c>
      <c r="E51" s="212">
        <v>-1</v>
      </c>
      <c r="F51" s="212">
        <v>-1</v>
      </c>
      <c r="G51" s="212">
        <v>-1</v>
      </c>
      <c r="H51" s="212">
        <v>-1</v>
      </c>
      <c r="I51" s="212">
        <v>-1</v>
      </c>
      <c r="J51" s="212">
        <v>2</v>
      </c>
      <c r="K51" s="212">
        <v>2</v>
      </c>
      <c r="L51" s="212">
        <v>2</v>
      </c>
      <c r="M51" s="212"/>
      <c r="N51" s="212"/>
      <c r="O51" s="212"/>
      <c r="P51" s="213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4">
        <f t="shared" si="6"/>
        <v>0</v>
      </c>
      <c r="AC51" s="214">
        <f t="shared" si="3"/>
        <v>51</v>
      </c>
      <c r="AD51" s="214">
        <f t="shared" si="5"/>
        <v>6</v>
      </c>
      <c r="AF51" s="215">
        <f t="shared" si="4"/>
        <v>11.764705882352942</v>
      </c>
    </row>
    <row r="52" spans="1:32" x14ac:dyDescent="0.3">
      <c r="A52" s="201" t="s">
        <v>31</v>
      </c>
      <c r="B52" s="216" t="s">
        <v>48</v>
      </c>
      <c r="C52" s="203" t="s">
        <v>63</v>
      </c>
      <c r="D52" s="204">
        <v>1</v>
      </c>
      <c r="E52" s="61">
        <v>-1</v>
      </c>
      <c r="F52" s="61">
        <v>-1</v>
      </c>
      <c r="G52" s="61">
        <v>-1</v>
      </c>
      <c r="H52" s="205">
        <v>45199</v>
      </c>
      <c r="I52" s="205">
        <v>45746</v>
      </c>
      <c r="J52" s="61">
        <v>1</v>
      </c>
      <c r="K52" s="61"/>
      <c r="L52" s="61"/>
      <c r="M52" s="61"/>
      <c r="N52" s="61"/>
      <c r="O52" s="61"/>
      <c r="P52" s="219"/>
      <c r="Q52" s="61"/>
      <c r="R52" s="61">
        <v>1</v>
      </c>
      <c r="S52" s="61"/>
      <c r="T52" s="61"/>
      <c r="U52" s="61"/>
      <c r="V52" s="61"/>
      <c r="W52" s="61"/>
      <c r="X52" s="61"/>
      <c r="Y52" s="61"/>
      <c r="Z52" s="61"/>
      <c r="AA52" s="61"/>
      <c r="AB52">
        <f t="shared" si="6"/>
        <v>0</v>
      </c>
      <c r="AC52">
        <f t="shared" si="3"/>
        <v>51</v>
      </c>
      <c r="AD52">
        <f t="shared" si="5"/>
        <v>2</v>
      </c>
      <c r="AF52" s="207">
        <f t="shared" si="4"/>
        <v>3.9215686274509802</v>
      </c>
    </row>
    <row r="53" spans="1:32" x14ac:dyDescent="0.3">
      <c r="A53" s="102" t="s">
        <v>31</v>
      </c>
      <c r="B53" s="81" t="s">
        <v>49</v>
      </c>
      <c r="C53" s="3" t="s">
        <v>63</v>
      </c>
      <c r="D53" s="78" t="s">
        <v>84</v>
      </c>
      <c r="E53" s="1">
        <v>-1</v>
      </c>
      <c r="F53" s="1">
        <v>-1</v>
      </c>
      <c r="G53" s="1">
        <v>-1</v>
      </c>
      <c r="H53" s="110">
        <v>45199</v>
      </c>
      <c r="I53" s="110">
        <v>45199</v>
      </c>
      <c r="J53" s="1">
        <v>3</v>
      </c>
      <c r="K53" s="1">
        <v>3</v>
      </c>
      <c r="L53" s="1">
        <v>3</v>
      </c>
      <c r="M53" s="1">
        <v>3</v>
      </c>
      <c r="N53" s="1">
        <v>2</v>
      </c>
      <c r="O53" s="1">
        <v>2</v>
      </c>
      <c r="P53" s="27"/>
      <c r="Q53" s="1"/>
      <c r="R53" s="1">
        <v>1</v>
      </c>
      <c r="S53" s="1"/>
      <c r="T53" s="1"/>
      <c r="U53" s="1"/>
      <c r="V53" s="1"/>
      <c r="W53" s="1"/>
      <c r="X53" s="1"/>
      <c r="Y53" s="1"/>
      <c r="Z53" s="1"/>
      <c r="AA53" s="1"/>
      <c r="AB53">
        <f t="shared" si="6"/>
        <v>0</v>
      </c>
      <c r="AC53">
        <f t="shared" si="3"/>
        <v>51</v>
      </c>
      <c r="AD53">
        <f t="shared" si="5"/>
        <v>17</v>
      </c>
      <c r="AF53" s="9">
        <f t="shared" si="4"/>
        <v>33.333333333333336</v>
      </c>
    </row>
    <row r="54" spans="1:32" x14ac:dyDescent="0.3">
      <c r="A54" s="102" t="s">
        <v>31</v>
      </c>
      <c r="B54" s="81" t="s">
        <v>66</v>
      </c>
      <c r="C54" s="3" t="s">
        <v>63</v>
      </c>
      <c r="D54" s="78">
        <v>1</v>
      </c>
      <c r="E54" s="1">
        <v>-1</v>
      </c>
      <c r="F54" s="1">
        <v>-1</v>
      </c>
      <c r="G54" s="1">
        <v>-1</v>
      </c>
      <c r="H54" s="1">
        <v>-1</v>
      </c>
      <c r="I54" s="1">
        <v>-1</v>
      </c>
      <c r="J54" s="1">
        <v>3</v>
      </c>
      <c r="K54" s="1">
        <v>2</v>
      </c>
      <c r="L54" s="1">
        <v>2</v>
      </c>
      <c r="M54" s="1"/>
      <c r="N54" s="1"/>
      <c r="O54" s="1"/>
      <c r="P54" s="27"/>
      <c r="Q54" s="1"/>
      <c r="R54" s="1">
        <v>1</v>
      </c>
      <c r="S54" s="1">
        <v>3</v>
      </c>
      <c r="T54" s="1"/>
      <c r="U54" s="1"/>
      <c r="V54" s="1"/>
      <c r="W54" s="1"/>
      <c r="X54" s="1"/>
      <c r="Y54" s="1"/>
      <c r="Z54" s="1"/>
      <c r="AA54" s="1">
        <v>3</v>
      </c>
      <c r="AB54">
        <f t="shared" si="6"/>
        <v>0</v>
      </c>
      <c r="AC54">
        <f t="shared" si="3"/>
        <v>51</v>
      </c>
      <c r="AD54">
        <f t="shared" si="5"/>
        <v>14</v>
      </c>
      <c r="AF54" s="9">
        <f t="shared" si="4"/>
        <v>27.450980392156861</v>
      </c>
    </row>
    <row r="55" spans="1:32" ht="15" thickBot="1" x14ac:dyDescent="0.35">
      <c r="A55" s="102" t="s">
        <v>31</v>
      </c>
      <c r="B55" s="81" t="s">
        <v>51</v>
      </c>
      <c r="C55" s="3" t="s">
        <v>63</v>
      </c>
      <c r="D55" s="78" t="s">
        <v>191</v>
      </c>
      <c r="E55" s="1">
        <v>-1</v>
      </c>
      <c r="F55" s="1">
        <v>-1</v>
      </c>
      <c r="G55" s="1">
        <v>-1</v>
      </c>
      <c r="H55" s="110">
        <v>43008</v>
      </c>
      <c r="I55" s="110">
        <v>43008</v>
      </c>
      <c r="J55" s="1">
        <v>3</v>
      </c>
      <c r="K55" s="1">
        <v>3</v>
      </c>
      <c r="L55" s="1">
        <v>3</v>
      </c>
      <c r="M55" s="1">
        <v>3</v>
      </c>
      <c r="N55" s="1">
        <v>3</v>
      </c>
      <c r="O55" s="1">
        <v>3</v>
      </c>
      <c r="P55" s="43">
        <v>3</v>
      </c>
      <c r="Q55" s="1">
        <v>3</v>
      </c>
      <c r="R55" s="1">
        <v>3</v>
      </c>
      <c r="S55" s="1">
        <v>3</v>
      </c>
      <c r="T55" s="1">
        <v>3</v>
      </c>
      <c r="U55" s="1">
        <v>3</v>
      </c>
      <c r="V55" s="1">
        <v>3</v>
      </c>
      <c r="W55" s="1">
        <v>3</v>
      </c>
      <c r="X55" s="1">
        <v>3</v>
      </c>
      <c r="Y55" s="1">
        <v>3</v>
      </c>
      <c r="Z55" s="1">
        <v>-1</v>
      </c>
      <c r="AA55" s="1">
        <v>3</v>
      </c>
      <c r="AB55">
        <f t="shared" si="6"/>
        <v>1</v>
      </c>
      <c r="AC55">
        <f t="shared" si="3"/>
        <v>48</v>
      </c>
      <c r="AD55">
        <f t="shared" si="5"/>
        <v>48</v>
      </c>
      <c r="AF55" s="9">
        <f t="shared" si="4"/>
        <v>100</v>
      </c>
    </row>
    <row r="56" spans="1:32" ht="15" thickBot="1" x14ac:dyDescent="0.35">
      <c r="A56" s="102" t="s">
        <v>31</v>
      </c>
      <c r="B56" s="81" t="s">
        <v>52</v>
      </c>
      <c r="C56" s="3" t="s">
        <v>63</v>
      </c>
      <c r="D56" s="78" t="s">
        <v>191</v>
      </c>
      <c r="E56" s="1">
        <v>-1</v>
      </c>
      <c r="F56" s="1">
        <v>-1</v>
      </c>
      <c r="G56" s="1">
        <v>-1</v>
      </c>
      <c r="H56" s="110">
        <v>43008</v>
      </c>
      <c r="I56" s="110">
        <v>43008</v>
      </c>
      <c r="J56" s="1">
        <v>3</v>
      </c>
      <c r="K56" s="1">
        <v>3</v>
      </c>
      <c r="L56" s="1">
        <v>3</v>
      </c>
      <c r="M56" s="1">
        <v>3</v>
      </c>
      <c r="N56" s="1">
        <v>3</v>
      </c>
      <c r="O56" s="1">
        <v>3</v>
      </c>
      <c r="P56" s="43">
        <v>3</v>
      </c>
      <c r="Q56" s="1">
        <v>3</v>
      </c>
      <c r="R56" s="1">
        <v>3</v>
      </c>
      <c r="S56" s="1">
        <v>3</v>
      </c>
      <c r="T56" s="1">
        <v>3</v>
      </c>
      <c r="U56" s="1">
        <v>3</v>
      </c>
      <c r="V56" s="1">
        <v>3</v>
      </c>
      <c r="W56" s="1">
        <v>3</v>
      </c>
      <c r="X56" s="1">
        <v>3</v>
      </c>
      <c r="Y56" s="1">
        <v>3</v>
      </c>
      <c r="Z56" s="1">
        <v>-1</v>
      </c>
      <c r="AA56" s="1"/>
      <c r="AB56">
        <f t="shared" si="6"/>
        <v>1</v>
      </c>
      <c r="AC56">
        <f t="shared" si="3"/>
        <v>48</v>
      </c>
      <c r="AD56">
        <f t="shared" si="5"/>
        <v>45</v>
      </c>
      <c r="AF56" s="9">
        <f t="shared" si="4"/>
        <v>93.75</v>
      </c>
    </row>
    <row r="57" spans="1:32" ht="15" thickBot="1" x14ac:dyDescent="0.35">
      <c r="A57" s="102" t="s">
        <v>31</v>
      </c>
      <c r="B57" s="81" t="s">
        <v>154</v>
      </c>
      <c r="C57" s="3" t="s">
        <v>63</v>
      </c>
      <c r="D57" s="78" t="s">
        <v>191</v>
      </c>
      <c r="E57" s="1">
        <v>-1</v>
      </c>
      <c r="F57" s="1">
        <v>-1</v>
      </c>
      <c r="G57" s="1">
        <v>-1</v>
      </c>
      <c r="H57" s="110">
        <v>43008</v>
      </c>
      <c r="I57" s="110">
        <v>43008</v>
      </c>
      <c r="J57" s="1">
        <v>3</v>
      </c>
      <c r="K57" s="1">
        <v>3</v>
      </c>
      <c r="L57" s="1">
        <v>3</v>
      </c>
      <c r="M57" s="1">
        <v>3</v>
      </c>
      <c r="N57" s="1">
        <v>3</v>
      </c>
      <c r="O57" s="1">
        <v>3</v>
      </c>
      <c r="P57" s="43">
        <v>3</v>
      </c>
      <c r="Q57" s="1">
        <v>3</v>
      </c>
      <c r="R57" s="1">
        <v>3</v>
      </c>
      <c r="S57" s="1">
        <v>3</v>
      </c>
      <c r="T57" s="1">
        <v>3</v>
      </c>
      <c r="U57" s="1">
        <v>3</v>
      </c>
      <c r="V57" s="1">
        <v>3</v>
      </c>
      <c r="W57" s="1">
        <v>3</v>
      </c>
      <c r="X57" s="1">
        <v>3</v>
      </c>
      <c r="Y57" s="1">
        <v>3</v>
      </c>
      <c r="Z57" s="1">
        <v>-1</v>
      </c>
      <c r="AA57" s="1"/>
      <c r="AF57" s="9"/>
    </row>
    <row r="58" spans="1:32" x14ac:dyDescent="0.3">
      <c r="A58" s="102" t="s">
        <v>31</v>
      </c>
      <c r="B58" s="81" t="s">
        <v>87</v>
      </c>
      <c r="C58" s="3" t="s">
        <v>63</v>
      </c>
      <c r="D58" s="78">
        <v>10</v>
      </c>
      <c r="E58" s="1">
        <v>-1</v>
      </c>
      <c r="F58" s="1">
        <v>-1</v>
      </c>
      <c r="G58" s="1">
        <v>-1</v>
      </c>
      <c r="H58" s="110">
        <v>44104</v>
      </c>
      <c r="I58" s="110">
        <v>44469</v>
      </c>
      <c r="J58" s="1">
        <v>2</v>
      </c>
      <c r="K58" s="1">
        <v>2</v>
      </c>
      <c r="L58" s="27"/>
      <c r="M58" s="27"/>
      <c r="N58" s="27"/>
      <c r="O58" s="27"/>
      <c r="P58" s="2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>
        <f t="shared" si="6"/>
        <v>0</v>
      </c>
      <c r="AC58">
        <f t="shared" si="3"/>
        <v>51</v>
      </c>
      <c r="AD58">
        <f t="shared" si="5"/>
        <v>4</v>
      </c>
      <c r="AF58" s="9">
        <f t="shared" si="4"/>
        <v>7.8431372549019605</v>
      </c>
    </row>
    <row r="59" spans="1:32" x14ac:dyDescent="0.3">
      <c r="A59" s="102" t="s">
        <v>31</v>
      </c>
      <c r="B59" s="81" t="s">
        <v>50</v>
      </c>
      <c r="C59" s="3" t="s">
        <v>63</v>
      </c>
      <c r="D59" s="78" t="s">
        <v>84</v>
      </c>
      <c r="E59" s="1">
        <v>-1</v>
      </c>
      <c r="F59" s="1">
        <v>-1</v>
      </c>
      <c r="G59" s="1">
        <v>-1</v>
      </c>
      <c r="H59" s="110">
        <v>44650</v>
      </c>
      <c r="I59" s="110">
        <v>45015</v>
      </c>
      <c r="J59" s="1">
        <v>3</v>
      </c>
      <c r="K59" s="1">
        <v>3</v>
      </c>
      <c r="L59" s="1">
        <v>3</v>
      </c>
      <c r="M59" s="1">
        <v>3</v>
      </c>
      <c r="N59" s="1">
        <v>3</v>
      </c>
      <c r="O59" s="1"/>
      <c r="P59" s="27"/>
      <c r="Q59" s="1"/>
      <c r="R59" s="1">
        <v>2</v>
      </c>
      <c r="S59" s="1">
        <v>3</v>
      </c>
      <c r="T59" s="1"/>
      <c r="U59" s="1"/>
      <c r="V59" s="1"/>
      <c r="W59" s="1"/>
      <c r="X59" s="1"/>
      <c r="Y59" s="1"/>
      <c r="Z59" s="1"/>
      <c r="AA59" s="1"/>
      <c r="AB59">
        <f t="shared" si="6"/>
        <v>0</v>
      </c>
      <c r="AC59">
        <f t="shared" si="3"/>
        <v>51</v>
      </c>
      <c r="AD59">
        <f t="shared" si="5"/>
        <v>20</v>
      </c>
      <c r="AF59" s="9">
        <f t="shared" si="4"/>
        <v>39.215686274509807</v>
      </c>
    </row>
    <row r="60" spans="1:32" s="214" customFormat="1" ht="15" thickBot="1" x14ac:dyDescent="0.35">
      <c r="A60" s="208" t="s">
        <v>31</v>
      </c>
      <c r="B60" s="218" t="s">
        <v>85</v>
      </c>
      <c r="C60" s="210" t="s">
        <v>63</v>
      </c>
      <c r="D60" s="211"/>
      <c r="E60" s="212">
        <v>-1</v>
      </c>
      <c r="F60" s="212">
        <v>-1</v>
      </c>
      <c r="G60" s="212">
        <v>-1</v>
      </c>
      <c r="H60" s="212">
        <v>-1</v>
      </c>
      <c r="I60" s="212">
        <v>-1</v>
      </c>
      <c r="J60" s="212">
        <v>3</v>
      </c>
      <c r="K60" s="212">
        <v>3</v>
      </c>
      <c r="L60" s="212">
        <v>3</v>
      </c>
      <c r="M60" s="212">
        <v>3</v>
      </c>
      <c r="N60" s="212">
        <v>3</v>
      </c>
      <c r="O60" s="212">
        <v>3</v>
      </c>
      <c r="P60" s="213">
        <v>1</v>
      </c>
      <c r="Q60" s="212"/>
      <c r="R60" s="212">
        <v>3</v>
      </c>
      <c r="S60" s="212">
        <v>3</v>
      </c>
      <c r="T60" s="212">
        <v>3</v>
      </c>
      <c r="U60" s="212">
        <v>3</v>
      </c>
      <c r="V60" s="212">
        <v>3</v>
      </c>
      <c r="W60" s="212">
        <v>2</v>
      </c>
      <c r="X60" s="212">
        <v>3</v>
      </c>
      <c r="Y60" s="212">
        <v>3</v>
      </c>
      <c r="Z60" s="212"/>
      <c r="AA60" s="212">
        <v>3</v>
      </c>
      <c r="AB60" s="214">
        <f t="shared" si="6"/>
        <v>0</v>
      </c>
      <c r="AC60" s="214">
        <f t="shared" si="3"/>
        <v>51</v>
      </c>
      <c r="AD60" s="214">
        <f t="shared" si="5"/>
        <v>44</v>
      </c>
      <c r="AF60" s="215">
        <f t="shared" si="4"/>
        <v>86.274509803921575</v>
      </c>
    </row>
    <row r="61" spans="1:32" x14ac:dyDescent="0.3">
      <c r="A61" s="201" t="s">
        <v>35</v>
      </c>
      <c r="B61" s="220" t="s">
        <v>122</v>
      </c>
      <c r="C61" s="203" t="s">
        <v>63</v>
      </c>
      <c r="D61" s="204" t="s">
        <v>84</v>
      </c>
      <c r="E61" s="61">
        <v>-1</v>
      </c>
      <c r="F61" s="61">
        <v>-1</v>
      </c>
      <c r="G61" s="61">
        <v>-1</v>
      </c>
      <c r="H61" s="205">
        <v>45015</v>
      </c>
      <c r="I61" s="205">
        <v>45199</v>
      </c>
      <c r="J61" s="61">
        <v>3</v>
      </c>
      <c r="K61" s="61">
        <v>3</v>
      </c>
      <c r="L61" s="61">
        <v>3</v>
      </c>
      <c r="M61" s="61">
        <v>3</v>
      </c>
      <c r="N61" s="61">
        <v>3</v>
      </c>
      <c r="O61" s="61">
        <v>2</v>
      </c>
      <c r="P61" s="217"/>
      <c r="Q61" s="61"/>
      <c r="R61" s="61">
        <v>2</v>
      </c>
      <c r="S61" s="61">
        <v>3</v>
      </c>
      <c r="T61" s="61">
        <v>3</v>
      </c>
      <c r="U61" s="61">
        <v>3</v>
      </c>
      <c r="V61" s="61"/>
      <c r="W61" s="61"/>
      <c r="X61" s="61"/>
      <c r="Y61" s="61"/>
      <c r="Z61" s="61"/>
      <c r="AA61" s="61">
        <v>3</v>
      </c>
      <c r="AB61">
        <f t="shared" si="6"/>
        <v>0</v>
      </c>
      <c r="AC61">
        <f t="shared" si="3"/>
        <v>51</v>
      </c>
      <c r="AD61">
        <f t="shared" si="5"/>
        <v>31</v>
      </c>
      <c r="AF61" s="207">
        <f t="shared" si="4"/>
        <v>60.784313725490193</v>
      </c>
    </row>
    <row r="62" spans="1:32" x14ac:dyDescent="0.3">
      <c r="A62" s="102" t="s">
        <v>35</v>
      </c>
      <c r="B62" s="82" t="s">
        <v>53</v>
      </c>
      <c r="C62" s="3" t="s">
        <v>63</v>
      </c>
      <c r="D62" s="78" t="s">
        <v>84</v>
      </c>
      <c r="E62" s="1">
        <v>-1</v>
      </c>
      <c r="F62" s="1">
        <v>-1</v>
      </c>
      <c r="G62" s="1">
        <v>-1</v>
      </c>
      <c r="H62" s="110">
        <v>45015</v>
      </c>
      <c r="I62" s="110">
        <v>45199</v>
      </c>
      <c r="J62" s="1">
        <v>3</v>
      </c>
      <c r="K62" s="1">
        <v>3</v>
      </c>
      <c r="L62" s="1">
        <v>3</v>
      </c>
      <c r="M62" s="1">
        <v>2</v>
      </c>
      <c r="N62" s="1">
        <v>2</v>
      </c>
      <c r="O62" s="1">
        <v>2</v>
      </c>
      <c r="P62" s="27"/>
      <c r="Q62" s="1"/>
      <c r="R62" s="1">
        <v>2</v>
      </c>
      <c r="S62" s="1">
        <v>3</v>
      </c>
      <c r="T62" s="1">
        <v>3</v>
      </c>
      <c r="U62" s="1">
        <v>3</v>
      </c>
      <c r="V62" s="1"/>
      <c r="W62" s="1"/>
      <c r="X62" s="1"/>
      <c r="Y62" s="1"/>
      <c r="Z62" s="1"/>
      <c r="AA62" s="1">
        <v>3</v>
      </c>
      <c r="AB62">
        <f t="shared" si="6"/>
        <v>0</v>
      </c>
      <c r="AC62">
        <f t="shared" si="3"/>
        <v>51</v>
      </c>
      <c r="AD62">
        <f t="shared" si="5"/>
        <v>29</v>
      </c>
      <c r="AF62" s="9">
        <f t="shared" si="4"/>
        <v>56.862745098039213</v>
      </c>
    </row>
    <row r="63" spans="1:32" x14ac:dyDescent="0.3">
      <c r="A63" s="102" t="s">
        <v>35</v>
      </c>
      <c r="B63" s="82" t="s">
        <v>68</v>
      </c>
      <c r="C63" s="3" t="s">
        <v>63</v>
      </c>
      <c r="D63" s="78" t="s">
        <v>84</v>
      </c>
      <c r="E63" s="1">
        <v>-1</v>
      </c>
      <c r="F63" s="1">
        <v>-1</v>
      </c>
      <c r="G63" s="1">
        <v>-1</v>
      </c>
      <c r="H63" s="1">
        <v>-1</v>
      </c>
      <c r="I63" s="1">
        <v>-1</v>
      </c>
      <c r="J63" s="1">
        <v>1</v>
      </c>
      <c r="K63" s="1"/>
      <c r="L63" s="1"/>
      <c r="M63" s="1"/>
      <c r="N63" s="1"/>
      <c r="O63" s="1"/>
      <c r="P63" s="27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>
        <f t="shared" si="6"/>
        <v>0</v>
      </c>
      <c r="AC63">
        <f t="shared" si="3"/>
        <v>51</v>
      </c>
      <c r="AD63">
        <f t="shared" si="5"/>
        <v>1</v>
      </c>
      <c r="AF63" s="9">
        <f t="shared" si="4"/>
        <v>1.9607843137254901</v>
      </c>
    </row>
    <row r="64" spans="1:32" x14ac:dyDescent="0.3">
      <c r="A64" s="102" t="s">
        <v>35</v>
      </c>
      <c r="B64" s="80" t="s">
        <v>69</v>
      </c>
      <c r="C64" s="3" t="s">
        <v>70</v>
      </c>
      <c r="D64" s="78"/>
      <c r="E64" s="1">
        <v>-1</v>
      </c>
      <c r="F64" s="1">
        <v>-1</v>
      </c>
      <c r="G64" s="1">
        <v>-1</v>
      </c>
      <c r="H64" s="1">
        <v>-1</v>
      </c>
      <c r="I64" s="1">
        <v>-1</v>
      </c>
      <c r="J64" s="1">
        <v>1</v>
      </c>
      <c r="K64" s="1"/>
      <c r="L64" s="1"/>
      <c r="M64" s="1"/>
      <c r="N64" s="1"/>
      <c r="O64" s="1"/>
      <c r="P64" s="2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>
        <f t="shared" si="6"/>
        <v>0</v>
      </c>
      <c r="AC64">
        <f t="shared" si="3"/>
        <v>51</v>
      </c>
      <c r="AD64">
        <f t="shared" si="5"/>
        <v>1</v>
      </c>
      <c r="AF64" s="9">
        <f t="shared" si="4"/>
        <v>1.9607843137254901</v>
      </c>
    </row>
    <row r="65" spans="1:32" x14ac:dyDescent="0.3">
      <c r="A65" s="102" t="s">
        <v>35</v>
      </c>
      <c r="B65" s="80" t="s">
        <v>126</v>
      </c>
      <c r="C65" s="3" t="s">
        <v>63</v>
      </c>
      <c r="D65" s="78" t="s">
        <v>84</v>
      </c>
      <c r="E65" s="1">
        <v>-1</v>
      </c>
      <c r="F65" s="1">
        <v>-1</v>
      </c>
      <c r="G65" s="1">
        <v>-1</v>
      </c>
      <c r="H65" s="1">
        <v>-1</v>
      </c>
      <c r="I65" s="1">
        <v>-1</v>
      </c>
      <c r="J65" s="1">
        <v>3</v>
      </c>
      <c r="K65" s="1">
        <v>3</v>
      </c>
      <c r="L65" s="1"/>
      <c r="M65" s="1"/>
      <c r="N65" s="1"/>
      <c r="O65" s="1"/>
      <c r="P65" s="27"/>
      <c r="Q65" s="1"/>
      <c r="R65" s="1">
        <v>2</v>
      </c>
      <c r="S65" s="1">
        <v>3</v>
      </c>
      <c r="T65" s="1">
        <v>3</v>
      </c>
      <c r="U65" s="1">
        <v>3</v>
      </c>
      <c r="V65" s="1"/>
      <c r="W65" s="1"/>
      <c r="X65" s="1"/>
      <c r="Y65" s="1"/>
      <c r="Z65" s="1"/>
      <c r="AA65" s="1"/>
      <c r="AB65">
        <f t="shared" si="6"/>
        <v>0</v>
      </c>
      <c r="AC65">
        <f t="shared" si="3"/>
        <v>51</v>
      </c>
      <c r="AD65">
        <f t="shared" si="5"/>
        <v>17</v>
      </c>
      <c r="AF65" s="9">
        <f t="shared" si="4"/>
        <v>33.333333333333336</v>
      </c>
    </row>
    <row r="66" spans="1:32" s="214" customFormat="1" ht="15" thickBot="1" x14ac:dyDescent="0.35">
      <c r="A66" s="208" t="s">
        <v>35</v>
      </c>
      <c r="B66" s="209" t="s">
        <v>41</v>
      </c>
      <c r="C66" s="210" t="s">
        <v>63</v>
      </c>
      <c r="D66" s="211">
        <v>1</v>
      </c>
      <c r="E66" s="212">
        <v>-1</v>
      </c>
      <c r="F66" s="212">
        <v>-1</v>
      </c>
      <c r="G66" s="212">
        <v>-1</v>
      </c>
      <c r="H66" s="212">
        <v>-1</v>
      </c>
      <c r="I66" s="212">
        <v>-1</v>
      </c>
      <c r="J66" s="212">
        <v>3</v>
      </c>
      <c r="K66" s="212">
        <v>3</v>
      </c>
      <c r="L66" s="212">
        <v>3</v>
      </c>
      <c r="M66" s="212">
        <v>3</v>
      </c>
      <c r="N66" s="212">
        <v>-1</v>
      </c>
      <c r="O66" s="212">
        <v>-1</v>
      </c>
      <c r="P66" s="213"/>
      <c r="Q66" s="212"/>
      <c r="R66" s="212">
        <v>3</v>
      </c>
      <c r="S66" s="212">
        <v>3</v>
      </c>
      <c r="T66" s="212">
        <v>3</v>
      </c>
      <c r="U66" s="212">
        <v>3</v>
      </c>
      <c r="V66" s="212"/>
      <c r="W66" s="212"/>
      <c r="X66" s="212"/>
      <c r="Y66" s="212"/>
      <c r="Z66" s="212"/>
      <c r="AA66" s="212"/>
      <c r="AB66" s="214">
        <f t="shared" si="6"/>
        <v>2</v>
      </c>
      <c r="AC66" s="214">
        <f t="shared" si="3"/>
        <v>45</v>
      </c>
      <c r="AD66" s="214">
        <f t="shared" si="5"/>
        <v>24</v>
      </c>
      <c r="AF66" s="215">
        <f t="shared" si="4"/>
        <v>53.333333333333336</v>
      </c>
    </row>
    <row r="67" spans="1:32" x14ac:dyDescent="0.3">
      <c r="A67" s="201" t="s">
        <v>36</v>
      </c>
      <c r="B67" s="202" t="s">
        <v>74</v>
      </c>
      <c r="C67" s="203" t="s">
        <v>63</v>
      </c>
      <c r="D67" s="204" t="s">
        <v>121</v>
      </c>
      <c r="E67" s="61">
        <v>-1</v>
      </c>
      <c r="F67" s="61">
        <v>-1</v>
      </c>
      <c r="G67" s="61">
        <v>-1</v>
      </c>
      <c r="H67" s="61">
        <v>-1</v>
      </c>
      <c r="I67" s="61">
        <v>-1</v>
      </c>
      <c r="J67" s="61">
        <v>3</v>
      </c>
      <c r="K67" s="61">
        <v>3</v>
      </c>
      <c r="L67" s="61">
        <v>3</v>
      </c>
      <c r="M67" s="61">
        <v>3</v>
      </c>
      <c r="N67" s="61">
        <v>3</v>
      </c>
      <c r="O67" s="61">
        <v>2</v>
      </c>
      <c r="P67" s="217"/>
      <c r="Q67" s="61"/>
      <c r="R67" s="61">
        <v>3</v>
      </c>
      <c r="S67" s="61">
        <v>3</v>
      </c>
      <c r="T67" s="61">
        <v>3</v>
      </c>
      <c r="U67" s="61">
        <v>2</v>
      </c>
      <c r="V67" s="61"/>
      <c r="W67" s="61"/>
      <c r="X67" s="61"/>
      <c r="Y67" s="61"/>
      <c r="Z67" s="61"/>
      <c r="AA67" s="61"/>
      <c r="AB67">
        <f t="shared" si="6"/>
        <v>0</v>
      </c>
      <c r="AC67">
        <f t="shared" si="3"/>
        <v>51</v>
      </c>
      <c r="AD67">
        <f t="shared" si="5"/>
        <v>28</v>
      </c>
      <c r="AF67" s="207">
        <f t="shared" si="4"/>
        <v>54.901960784313722</v>
      </c>
    </row>
    <row r="68" spans="1:32" x14ac:dyDescent="0.3">
      <c r="A68" s="102" t="s">
        <v>36</v>
      </c>
      <c r="B68" s="80" t="s">
        <v>75</v>
      </c>
      <c r="C68" s="3" t="s">
        <v>63</v>
      </c>
      <c r="D68" s="78"/>
      <c r="E68" s="1">
        <v>-1</v>
      </c>
      <c r="F68" s="1">
        <v>-1</v>
      </c>
      <c r="G68" s="1">
        <v>-1</v>
      </c>
      <c r="H68" s="1">
        <v>-1</v>
      </c>
      <c r="I68" s="1">
        <v>-1</v>
      </c>
      <c r="J68" s="1">
        <v>3</v>
      </c>
      <c r="K68" s="1">
        <v>3</v>
      </c>
      <c r="L68" s="1"/>
      <c r="M68" s="1"/>
      <c r="N68" s="1"/>
      <c r="O68" s="1"/>
      <c r="P68" s="27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>
        <f t="shared" si="6"/>
        <v>0</v>
      </c>
      <c r="AC68">
        <f t="shared" si="3"/>
        <v>51</v>
      </c>
      <c r="AD68">
        <f t="shared" si="5"/>
        <v>6</v>
      </c>
      <c r="AF68" s="9">
        <f t="shared" si="4"/>
        <v>11.764705882352942</v>
      </c>
    </row>
    <row r="69" spans="1:32" s="214" customFormat="1" ht="15" thickBot="1" x14ac:dyDescent="0.35">
      <c r="A69" s="208" t="s">
        <v>36</v>
      </c>
      <c r="B69" s="209" t="s">
        <v>42</v>
      </c>
      <c r="C69" s="210" t="s">
        <v>63</v>
      </c>
      <c r="D69" s="211">
        <v>1</v>
      </c>
      <c r="E69" s="212">
        <v>-1</v>
      </c>
      <c r="F69" s="212">
        <v>-1</v>
      </c>
      <c r="G69" s="212">
        <v>-1</v>
      </c>
      <c r="H69" s="212">
        <v>-1</v>
      </c>
      <c r="I69" s="212">
        <v>-1</v>
      </c>
      <c r="J69" s="212">
        <v>3</v>
      </c>
      <c r="K69" s="212">
        <v>3</v>
      </c>
      <c r="L69" s="212">
        <v>3</v>
      </c>
      <c r="M69" s="212">
        <v>3</v>
      </c>
      <c r="N69" s="212">
        <v>-1</v>
      </c>
      <c r="O69" s="212">
        <v>-1</v>
      </c>
      <c r="P69" s="213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4">
        <f t="shared" si="6"/>
        <v>2</v>
      </c>
      <c r="AC69" s="214">
        <f t="shared" si="3"/>
        <v>45</v>
      </c>
      <c r="AD69" s="214">
        <f t="shared" si="5"/>
        <v>12</v>
      </c>
      <c r="AF69" s="215">
        <f t="shared" si="4"/>
        <v>26.666666666666668</v>
      </c>
    </row>
    <row r="70" spans="1:32" x14ac:dyDescent="0.3">
      <c r="A70" s="201" t="s">
        <v>158</v>
      </c>
      <c r="B70" s="202" t="s">
        <v>43</v>
      </c>
      <c r="C70" s="204" t="s">
        <v>63</v>
      </c>
      <c r="D70" s="204" t="s">
        <v>191</v>
      </c>
      <c r="E70" s="61">
        <v>-1</v>
      </c>
      <c r="F70" s="61">
        <v>-1</v>
      </c>
      <c r="G70" s="61">
        <v>-1</v>
      </c>
      <c r="H70" s="205">
        <v>44135</v>
      </c>
      <c r="I70" s="205">
        <v>44135</v>
      </c>
      <c r="J70" s="61">
        <v>3</v>
      </c>
      <c r="K70" s="61">
        <v>3</v>
      </c>
      <c r="L70" s="61">
        <v>3</v>
      </c>
      <c r="M70" s="61">
        <v>3</v>
      </c>
      <c r="N70" s="61">
        <v>-1</v>
      </c>
      <c r="O70" s="61">
        <v>-1</v>
      </c>
      <c r="P70" s="61">
        <v>3</v>
      </c>
      <c r="Q70" s="61">
        <v>2</v>
      </c>
      <c r="R70" s="61">
        <v>3</v>
      </c>
      <c r="S70" s="61">
        <v>3</v>
      </c>
      <c r="T70" s="61">
        <v>3</v>
      </c>
      <c r="U70" s="61">
        <v>3</v>
      </c>
      <c r="V70" s="61">
        <v>2</v>
      </c>
      <c r="W70" s="61">
        <v>2</v>
      </c>
      <c r="X70" s="61"/>
      <c r="Y70" s="61"/>
      <c r="Z70" s="61"/>
      <c r="AA70" s="61"/>
      <c r="AB70">
        <f t="shared" si="6"/>
        <v>2</v>
      </c>
      <c r="AC70">
        <f t="shared" si="3"/>
        <v>45</v>
      </c>
      <c r="AD70">
        <f t="shared" si="5"/>
        <v>30</v>
      </c>
      <c r="AF70" s="207">
        <f t="shared" si="4"/>
        <v>66.666666666666671</v>
      </c>
    </row>
    <row r="71" spans="1:32" x14ac:dyDescent="0.3">
      <c r="A71" s="102" t="s">
        <v>158</v>
      </c>
      <c r="B71" s="101" t="s">
        <v>159</v>
      </c>
      <c r="C71" s="78" t="s">
        <v>63</v>
      </c>
      <c r="D71" s="78"/>
      <c r="E71" s="1">
        <v>-1</v>
      </c>
      <c r="F71" s="1">
        <v>-1</v>
      </c>
      <c r="G71" s="1">
        <v>-1</v>
      </c>
      <c r="H71" s="110">
        <v>43189</v>
      </c>
      <c r="I71" s="110">
        <v>43373</v>
      </c>
      <c r="J71" s="1">
        <v>3</v>
      </c>
      <c r="K71" s="1">
        <v>3</v>
      </c>
      <c r="L71" s="1">
        <v>3</v>
      </c>
      <c r="M71" s="1">
        <v>3</v>
      </c>
      <c r="N71" s="1">
        <v>3</v>
      </c>
      <c r="O71" s="1">
        <v>3</v>
      </c>
      <c r="P71" s="1">
        <v>3</v>
      </c>
      <c r="Q71" s="1">
        <v>3</v>
      </c>
      <c r="R71" s="1">
        <v>3</v>
      </c>
      <c r="S71" s="1">
        <v>3</v>
      </c>
      <c r="T71" s="1">
        <v>3</v>
      </c>
      <c r="U71" s="1">
        <v>3</v>
      </c>
      <c r="V71" s="1">
        <v>3</v>
      </c>
      <c r="W71" s="1">
        <v>2</v>
      </c>
      <c r="X71" s="1"/>
      <c r="Y71" s="1"/>
      <c r="Z71" s="1">
        <v>3</v>
      </c>
      <c r="AA71" s="1">
        <v>3</v>
      </c>
      <c r="AB71">
        <f t="shared" si="6"/>
        <v>0</v>
      </c>
      <c r="AC71">
        <f t="shared" si="3"/>
        <v>51</v>
      </c>
      <c r="AD71">
        <f t="shared" si="5"/>
        <v>44</v>
      </c>
      <c r="AF71" s="9">
        <f t="shared" si="4"/>
        <v>86.274509803921575</v>
      </c>
    </row>
    <row r="72" spans="1:32" x14ac:dyDescent="0.3">
      <c r="A72" s="102" t="s">
        <v>158</v>
      </c>
      <c r="B72" s="80" t="s">
        <v>46</v>
      </c>
      <c r="C72" s="78" t="s">
        <v>63</v>
      </c>
      <c r="D72" s="78"/>
      <c r="E72" s="1">
        <v>-1</v>
      </c>
      <c r="F72" s="1">
        <v>-1</v>
      </c>
      <c r="G72" s="1">
        <v>-1</v>
      </c>
      <c r="H72" s="110">
        <v>43189</v>
      </c>
      <c r="I72" s="110">
        <v>43373</v>
      </c>
      <c r="J72" s="1">
        <v>3</v>
      </c>
      <c r="K72" s="1">
        <v>3</v>
      </c>
      <c r="L72" s="1">
        <v>3</v>
      </c>
      <c r="M72" s="1">
        <v>3</v>
      </c>
      <c r="N72" s="1">
        <v>3</v>
      </c>
      <c r="O72" s="1">
        <v>3</v>
      </c>
      <c r="P72" s="1">
        <v>3</v>
      </c>
      <c r="Q72" s="1">
        <v>3</v>
      </c>
      <c r="R72" s="1">
        <v>3</v>
      </c>
      <c r="S72" s="1">
        <v>3</v>
      </c>
      <c r="T72" s="1">
        <v>3</v>
      </c>
      <c r="U72" s="1">
        <v>3</v>
      </c>
      <c r="V72" s="1">
        <v>3</v>
      </c>
      <c r="W72" s="1">
        <v>2</v>
      </c>
      <c r="X72" s="1"/>
      <c r="Y72" s="1"/>
      <c r="Z72" s="1">
        <v>2</v>
      </c>
      <c r="AA72" s="1">
        <v>3</v>
      </c>
      <c r="AB72">
        <f t="shared" si="6"/>
        <v>0</v>
      </c>
      <c r="AC72">
        <f t="shared" si="3"/>
        <v>51</v>
      </c>
      <c r="AD72">
        <f t="shared" si="5"/>
        <v>43</v>
      </c>
      <c r="AF72" s="9">
        <f t="shared" si="4"/>
        <v>84.313725490196077</v>
      </c>
    </row>
    <row r="73" spans="1:32" x14ac:dyDescent="0.3">
      <c r="A73" s="102" t="s">
        <v>158</v>
      </c>
      <c r="B73" s="80" t="s">
        <v>47</v>
      </c>
      <c r="C73" s="78" t="s">
        <v>63</v>
      </c>
      <c r="D73" s="78"/>
      <c r="E73" s="1">
        <v>-1</v>
      </c>
      <c r="F73" s="1">
        <v>-1</v>
      </c>
      <c r="G73" s="1">
        <v>-1</v>
      </c>
      <c r="H73" s="110">
        <v>43738</v>
      </c>
      <c r="I73" s="110">
        <v>43738</v>
      </c>
      <c r="J73" s="1">
        <v>3</v>
      </c>
      <c r="K73" s="1">
        <v>3</v>
      </c>
      <c r="L73" s="1">
        <v>3</v>
      </c>
      <c r="M73" s="1">
        <v>3</v>
      </c>
      <c r="N73" s="1">
        <v>3</v>
      </c>
      <c r="O73" s="1">
        <v>3</v>
      </c>
      <c r="P73" s="1">
        <v>3</v>
      </c>
      <c r="Q73" s="1">
        <v>3</v>
      </c>
      <c r="R73" s="1">
        <v>3</v>
      </c>
      <c r="S73" s="1">
        <v>3</v>
      </c>
      <c r="T73" s="1">
        <v>3</v>
      </c>
      <c r="U73" s="1">
        <v>3</v>
      </c>
      <c r="V73" s="1">
        <v>3</v>
      </c>
      <c r="W73" s="1">
        <v>2</v>
      </c>
      <c r="X73" s="1"/>
      <c r="Y73" s="1"/>
      <c r="Z73" s="1">
        <v>-1</v>
      </c>
      <c r="AA73" s="1">
        <v>2</v>
      </c>
      <c r="AB73">
        <f t="shared" si="6"/>
        <v>1</v>
      </c>
      <c r="AC73">
        <f t="shared" si="3"/>
        <v>48</v>
      </c>
      <c r="AD73">
        <f t="shared" si="5"/>
        <v>40</v>
      </c>
      <c r="AF73" s="9">
        <f t="shared" si="4"/>
        <v>83.333333333333329</v>
      </c>
    </row>
    <row r="74" spans="1:32" s="214" customFormat="1" ht="15" thickBot="1" x14ac:dyDescent="0.35">
      <c r="A74" s="208" t="s">
        <v>158</v>
      </c>
      <c r="B74" s="222" t="s">
        <v>125</v>
      </c>
      <c r="C74" s="211" t="s">
        <v>63</v>
      </c>
      <c r="D74" s="211"/>
      <c r="E74" s="212">
        <v>-1</v>
      </c>
      <c r="F74" s="212">
        <v>-1</v>
      </c>
      <c r="G74" s="212">
        <v>-1</v>
      </c>
      <c r="H74" s="212">
        <v>-1</v>
      </c>
      <c r="I74" s="212">
        <v>-1</v>
      </c>
      <c r="J74" s="212">
        <v>1</v>
      </c>
      <c r="K74" s="212"/>
      <c r="L74" s="212"/>
      <c r="M74" s="212"/>
      <c r="N74" s="212"/>
      <c r="O74" s="212"/>
      <c r="P74" s="213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4">
        <f t="shared" ref="AB74:AB90" si="7">COUNTIFS(J74:AA74,-1)</f>
        <v>0</v>
      </c>
      <c r="AC74" s="214">
        <f t="shared" si="3"/>
        <v>51</v>
      </c>
      <c r="AD74" s="214">
        <f t="shared" si="5"/>
        <v>1</v>
      </c>
      <c r="AF74" s="215">
        <f t="shared" si="4"/>
        <v>1.9607843137254901</v>
      </c>
    </row>
    <row r="75" spans="1:32" x14ac:dyDescent="0.3">
      <c r="A75" s="201"/>
      <c r="B75" s="221"/>
      <c r="C75" s="203"/>
      <c r="D75" s="204"/>
      <c r="E75" s="61">
        <v>-1</v>
      </c>
      <c r="F75" s="61">
        <v>-1</v>
      </c>
      <c r="G75" s="61">
        <v>-1</v>
      </c>
      <c r="H75" s="61">
        <v>-1</v>
      </c>
      <c r="I75" s="61">
        <v>-1</v>
      </c>
      <c r="J75" s="61"/>
      <c r="K75" s="61"/>
      <c r="L75" s="61"/>
      <c r="M75" s="61"/>
      <c r="N75" s="61"/>
      <c r="O75" s="61"/>
      <c r="P75" s="219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>
        <f t="shared" si="7"/>
        <v>0</v>
      </c>
      <c r="AC75">
        <f t="shared" ref="AC75:AC90" si="8">(($AB$8-AB75)*3)</f>
        <v>51</v>
      </c>
      <c r="AD75">
        <f t="shared" si="5"/>
        <v>0</v>
      </c>
      <c r="AF75" s="207">
        <f t="shared" ref="AF75:AF90" si="9">(AD75*100/AC75)</f>
        <v>0</v>
      </c>
    </row>
    <row r="76" spans="1:32" x14ac:dyDescent="0.3">
      <c r="A76" s="102"/>
      <c r="B76" s="7"/>
      <c r="C76" s="3"/>
      <c r="D76" s="78"/>
      <c r="E76" s="1">
        <v>-1</v>
      </c>
      <c r="F76" s="1">
        <v>-1</v>
      </c>
      <c r="G76" s="1">
        <v>-1</v>
      </c>
      <c r="H76" s="1">
        <v>-1</v>
      </c>
      <c r="I76" s="1">
        <v>-1</v>
      </c>
      <c r="J76" s="1"/>
      <c r="K76" s="1"/>
      <c r="L76" s="1"/>
      <c r="M76" s="1"/>
      <c r="N76" s="1"/>
      <c r="O76" s="1"/>
      <c r="P76" s="27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>
        <f t="shared" si="7"/>
        <v>0</v>
      </c>
      <c r="AC76">
        <f t="shared" si="8"/>
        <v>51</v>
      </c>
      <c r="AD76">
        <f t="shared" si="5"/>
        <v>0</v>
      </c>
      <c r="AF76" s="9">
        <f t="shared" si="9"/>
        <v>0</v>
      </c>
    </row>
    <row r="77" spans="1:32" x14ac:dyDescent="0.3">
      <c r="A77" s="78"/>
      <c r="B77" s="7"/>
      <c r="C77" s="3"/>
      <c r="D77" s="78"/>
      <c r="E77" s="1">
        <v>-1</v>
      </c>
      <c r="F77" s="1">
        <v>-1</v>
      </c>
      <c r="G77" s="1">
        <v>-1</v>
      </c>
      <c r="H77" s="1">
        <v>-1</v>
      </c>
      <c r="I77" s="1">
        <v>-1</v>
      </c>
      <c r="J77" s="1"/>
      <c r="K77" s="1"/>
      <c r="L77" s="1"/>
      <c r="M77" s="1"/>
      <c r="N77" s="1"/>
      <c r="O77" s="1"/>
      <c r="P77" s="2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>
        <f t="shared" si="7"/>
        <v>0</v>
      </c>
      <c r="AC77">
        <f t="shared" si="8"/>
        <v>51</v>
      </c>
      <c r="AD77">
        <f t="shared" ref="AD77:AD90" si="10">((SUM(Q77:AA77,J77:O77)+AB77))</f>
        <v>0</v>
      </c>
      <c r="AF77" s="9">
        <f t="shared" si="9"/>
        <v>0</v>
      </c>
    </row>
    <row r="78" spans="1:32" x14ac:dyDescent="0.3">
      <c r="A78" s="78"/>
      <c r="B78" s="7"/>
      <c r="C78" s="3"/>
      <c r="D78" s="78"/>
      <c r="E78" s="1">
        <v>-1</v>
      </c>
      <c r="F78" s="1">
        <v>-1</v>
      </c>
      <c r="G78" s="1">
        <v>-1</v>
      </c>
      <c r="H78" s="1">
        <v>-1</v>
      </c>
      <c r="I78" s="1">
        <v>-1</v>
      </c>
      <c r="J78" s="1"/>
      <c r="K78" s="1"/>
      <c r="L78" s="1"/>
      <c r="M78" s="1"/>
      <c r="N78" s="1"/>
      <c r="O78" s="1"/>
      <c r="P78" s="27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>
        <f t="shared" si="7"/>
        <v>0</v>
      </c>
      <c r="AC78">
        <f t="shared" si="8"/>
        <v>51</v>
      </c>
      <c r="AD78">
        <f t="shared" si="10"/>
        <v>0</v>
      </c>
      <c r="AF78" s="9">
        <f t="shared" si="9"/>
        <v>0</v>
      </c>
    </row>
    <row r="79" spans="1:32" x14ac:dyDescent="0.3">
      <c r="A79" s="78"/>
      <c r="B79" s="7"/>
      <c r="C79" s="3"/>
      <c r="D79" s="78"/>
      <c r="E79" s="1">
        <v>-1</v>
      </c>
      <c r="F79" s="1">
        <v>-1</v>
      </c>
      <c r="G79" s="1">
        <v>-1</v>
      </c>
      <c r="H79" s="1">
        <v>-1</v>
      </c>
      <c r="I79" s="1">
        <v>-1</v>
      </c>
      <c r="J79" s="1"/>
      <c r="K79" s="1"/>
      <c r="L79" s="1"/>
      <c r="M79" s="1"/>
      <c r="N79" s="1"/>
      <c r="O79" s="1"/>
      <c r="P79" s="27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>
        <f t="shared" si="7"/>
        <v>0</v>
      </c>
      <c r="AC79">
        <f t="shared" si="8"/>
        <v>51</v>
      </c>
      <c r="AD79">
        <f t="shared" si="10"/>
        <v>0</v>
      </c>
      <c r="AF79" s="9">
        <f t="shared" si="9"/>
        <v>0</v>
      </c>
    </row>
    <row r="80" spans="1:32" x14ac:dyDescent="0.3">
      <c r="A80" s="78"/>
      <c r="B80" s="7"/>
      <c r="C80" s="3"/>
      <c r="D80" s="78"/>
      <c r="E80" s="1">
        <v>-1</v>
      </c>
      <c r="F80" s="1">
        <v>-1</v>
      </c>
      <c r="G80" s="1">
        <v>-1</v>
      </c>
      <c r="H80" s="1">
        <v>-1</v>
      </c>
      <c r="I80" s="1">
        <v>-1</v>
      </c>
      <c r="J80" s="1"/>
      <c r="K80" s="1"/>
      <c r="L80" s="1"/>
      <c r="M80" s="1"/>
      <c r="N80" s="1"/>
      <c r="O80" s="1"/>
      <c r="P80" s="27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>
        <f t="shared" si="7"/>
        <v>0</v>
      </c>
      <c r="AC80">
        <f t="shared" si="8"/>
        <v>51</v>
      </c>
      <c r="AD80">
        <f t="shared" si="10"/>
        <v>0</v>
      </c>
      <c r="AF80" s="9">
        <f t="shared" si="9"/>
        <v>0</v>
      </c>
    </row>
    <row r="81" spans="1:32" x14ac:dyDescent="0.3">
      <c r="A81" s="78"/>
      <c r="B81" s="7"/>
      <c r="C81" s="3"/>
      <c r="D81" s="78"/>
      <c r="E81" s="1">
        <v>-1</v>
      </c>
      <c r="F81" s="1">
        <v>-1</v>
      </c>
      <c r="G81" s="1">
        <v>-1</v>
      </c>
      <c r="H81" s="1">
        <v>-1</v>
      </c>
      <c r="I81" s="1">
        <v>-1</v>
      </c>
      <c r="J81" s="1"/>
      <c r="K81" s="1"/>
      <c r="L81" s="1"/>
      <c r="M81" s="1"/>
      <c r="N81" s="1"/>
      <c r="O81" s="1"/>
      <c r="P81" s="27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>
        <f t="shared" si="7"/>
        <v>0</v>
      </c>
      <c r="AC81">
        <f t="shared" si="8"/>
        <v>51</v>
      </c>
      <c r="AD81">
        <f t="shared" si="10"/>
        <v>0</v>
      </c>
      <c r="AF81" s="9">
        <f t="shared" si="9"/>
        <v>0</v>
      </c>
    </row>
    <row r="82" spans="1:32" x14ac:dyDescent="0.3">
      <c r="A82" s="78"/>
      <c r="B82" s="7"/>
      <c r="C82" s="3"/>
      <c r="D82" s="78"/>
      <c r="E82" s="1">
        <v>-1</v>
      </c>
      <c r="F82" s="1">
        <v>-1</v>
      </c>
      <c r="G82" s="1">
        <v>-1</v>
      </c>
      <c r="H82" s="1">
        <v>-1</v>
      </c>
      <c r="I82" s="1">
        <v>-1</v>
      </c>
      <c r="J82" s="1"/>
      <c r="K82" s="1"/>
      <c r="L82" s="1"/>
      <c r="M82" s="1"/>
      <c r="N82" s="1"/>
      <c r="O82" s="1"/>
      <c r="P82" s="27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>
        <f t="shared" si="7"/>
        <v>0</v>
      </c>
      <c r="AC82">
        <f t="shared" si="8"/>
        <v>51</v>
      </c>
      <c r="AD82">
        <f t="shared" si="10"/>
        <v>0</v>
      </c>
      <c r="AF82" s="9">
        <f t="shared" si="9"/>
        <v>0</v>
      </c>
    </row>
    <row r="83" spans="1:32" x14ac:dyDescent="0.3">
      <c r="A83" s="78"/>
      <c r="B83" s="7"/>
      <c r="C83" s="3"/>
      <c r="D83" s="78"/>
      <c r="E83" s="1">
        <v>-1</v>
      </c>
      <c r="F83" s="1">
        <v>-1</v>
      </c>
      <c r="G83" s="1">
        <v>-1</v>
      </c>
      <c r="H83" s="1">
        <v>-1</v>
      </c>
      <c r="I83" s="1">
        <v>-1</v>
      </c>
      <c r="J83" s="1"/>
      <c r="K83" s="1"/>
      <c r="L83" s="1"/>
      <c r="M83" s="1"/>
      <c r="N83" s="1"/>
      <c r="O83" s="1"/>
      <c r="P83" s="27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>
        <f t="shared" si="7"/>
        <v>0</v>
      </c>
      <c r="AC83">
        <f t="shared" si="8"/>
        <v>51</v>
      </c>
      <c r="AD83">
        <f t="shared" si="10"/>
        <v>0</v>
      </c>
      <c r="AF83" s="9">
        <f t="shared" si="9"/>
        <v>0</v>
      </c>
    </row>
    <row r="84" spans="1:32" x14ac:dyDescent="0.3">
      <c r="A84" s="78"/>
      <c r="B84" s="7"/>
      <c r="C84" s="3"/>
      <c r="D84" s="78"/>
      <c r="E84" s="1">
        <v>-1</v>
      </c>
      <c r="F84" s="1">
        <v>-1</v>
      </c>
      <c r="G84" s="1">
        <v>-1</v>
      </c>
      <c r="H84" s="1">
        <v>-1</v>
      </c>
      <c r="I84" s="1">
        <v>-1</v>
      </c>
      <c r="J84" s="1"/>
      <c r="K84" s="1"/>
      <c r="L84" s="1"/>
      <c r="M84" s="1"/>
      <c r="N84" s="1"/>
      <c r="O84" s="1"/>
      <c r="P84" s="27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>
        <f t="shared" si="7"/>
        <v>0</v>
      </c>
      <c r="AC84">
        <f t="shared" si="8"/>
        <v>51</v>
      </c>
      <c r="AD84">
        <f t="shared" si="10"/>
        <v>0</v>
      </c>
      <c r="AF84" s="9">
        <f t="shared" si="9"/>
        <v>0</v>
      </c>
    </row>
    <row r="85" spans="1:32" x14ac:dyDescent="0.3">
      <c r="A85" s="78"/>
      <c r="B85" s="7"/>
      <c r="C85" s="3"/>
      <c r="D85" s="78"/>
      <c r="E85" s="1">
        <v>-1</v>
      </c>
      <c r="F85" s="1">
        <v>-1</v>
      </c>
      <c r="G85" s="1">
        <v>-1</v>
      </c>
      <c r="H85" s="1">
        <v>-1</v>
      </c>
      <c r="I85" s="1">
        <v>-1</v>
      </c>
      <c r="J85" s="1"/>
      <c r="K85" s="1"/>
      <c r="L85" s="1"/>
      <c r="M85" s="1"/>
      <c r="N85" s="1"/>
      <c r="O85" s="1"/>
      <c r="P85" s="27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>
        <f t="shared" si="7"/>
        <v>0</v>
      </c>
      <c r="AC85">
        <f t="shared" si="8"/>
        <v>51</v>
      </c>
      <c r="AD85">
        <f t="shared" si="10"/>
        <v>0</v>
      </c>
      <c r="AF85" s="9">
        <f t="shared" si="9"/>
        <v>0</v>
      </c>
    </row>
    <row r="86" spans="1:32" x14ac:dyDescent="0.3">
      <c r="A86" s="78"/>
      <c r="B86" s="7"/>
      <c r="C86" s="3"/>
      <c r="D86" s="78"/>
      <c r="E86" s="1">
        <v>-1</v>
      </c>
      <c r="F86" s="1">
        <v>-1</v>
      </c>
      <c r="G86" s="1">
        <v>-1</v>
      </c>
      <c r="H86" s="1">
        <v>-1</v>
      </c>
      <c r="I86" s="1">
        <v>-1</v>
      </c>
      <c r="J86" s="1"/>
      <c r="K86" s="1"/>
      <c r="L86" s="1"/>
      <c r="M86" s="1"/>
      <c r="N86" s="1"/>
      <c r="O86" s="1"/>
      <c r="P86" s="27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>
        <f t="shared" si="7"/>
        <v>0</v>
      </c>
      <c r="AC86">
        <f t="shared" si="8"/>
        <v>51</v>
      </c>
      <c r="AD86">
        <f t="shared" si="10"/>
        <v>0</v>
      </c>
      <c r="AF86" s="9">
        <f t="shared" si="9"/>
        <v>0</v>
      </c>
    </row>
    <row r="87" spans="1:32" x14ac:dyDescent="0.3">
      <c r="A87" s="78"/>
      <c r="B87" s="7"/>
      <c r="C87" s="3"/>
      <c r="D87" s="78"/>
      <c r="E87" s="1">
        <v>-1</v>
      </c>
      <c r="F87" s="1">
        <v>-1</v>
      </c>
      <c r="G87" s="1">
        <v>-1</v>
      </c>
      <c r="H87" s="1">
        <v>-1</v>
      </c>
      <c r="I87" s="1">
        <v>-1</v>
      </c>
      <c r="J87" s="1"/>
      <c r="K87" s="1"/>
      <c r="L87" s="1"/>
      <c r="M87" s="1"/>
      <c r="N87" s="1"/>
      <c r="O87" s="1"/>
      <c r="P87" s="27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>
        <f t="shared" si="7"/>
        <v>0</v>
      </c>
      <c r="AC87">
        <f t="shared" si="8"/>
        <v>51</v>
      </c>
      <c r="AD87">
        <f t="shared" si="10"/>
        <v>0</v>
      </c>
      <c r="AF87" s="9">
        <f t="shared" si="9"/>
        <v>0</v>
      </c>
    </row>
    <row r="88" spans="1:32" x14ac:dyDescent="0.3">
      <c r="A88" s="78"/>
      <c r="B88" s="7"/>
      <c r="C88" s="3"/>
      <c r="D88" s="78"/>
      <c r="E88" s="1">
        <v>-1</v>
      </c>
      <c r="F88" s="1">
        <v>-1</v>
      </c>
      <c r="G88" s="1">
        <v>-1</v>
      </c>
      <c r="H88" s="1">
        <v>-1</v>
      </c>
      <c r="I88" s="1">
        <v>-1</v>
      </c>
      <c r="J88" s="1"/>
      <c r="K88" s="1"/>
      <c r="L88" s="1"/>
      <c r="M88" s="1"/>
      <c r="N88" s="1"/>
      <c r="O88" s="1"/>
      <c r="P88" s="27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>
        <f t="shared" si="7"/>
        <v>0</v>
      </c>
      <c r="AC88">
        <f t="shared" si="8"/>
        <v>51</v>
      </c>
      <c r="AD88">
        <f t="shared" si="10"/>
        <v>0</v>
      </c>
      <c r="AF88" s="9">
        <f t="shared" si="9"/>
        <v>0</v>
      </c>
    </row>
    <row r="89" spans="1:32" x14ac:dyDescent="0.3">
      <c r="A89" s="78"/>
      <c r="B89" s="7"/>
      <c r="C89" s="3"/>
      <c r="D89" s="78"/>
      <c r="E89" s="1">
        <v>-1</v>
      </c>
      <c r="F89" s="1">
        <v>-1</v>
      </c>
      <c r="G89" s="1">
        <v>-1</v>
      </c>
      <c r="H89" s="1">
        <v>-1</v>
      </c>
      <c r="I89" s="1">
        <v>-1</v>
      </c>
      <c r="J89" s="1"/>
      <c r="K89" s="1"/>
      <c r="L89" s="1"/>
      <c r="M89" s="1"/>
      <c r="N89" s="1"/>
      <c r="O89" s="1"/>
      <c r="P89" s="27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62">
        <f t="shared" si="7"/>
        <v>0</v>
      </c>
      <c r="AC89" s="62">
        <f t="shared" si="8"/>
        <v>51</v>
      </c>
      <c r="AD89">
        <f t="shared" si="10"/>
        <v>0</v>
      </c>
      <c r="AE89" s="62"/>
      <c r="AF89" s="9">
        <f t="shared" si="9"/>
        <v>0</v>
      </c>
    </row>
    <row r="90" spans="1:32" x14ac:dyDescent="0.3">
      <c r="A90" s="79"/>
      <c r="B90" s="65"/>
      <c r="C90" s="66"/>
      <c r="D90" s="79"/>
      <c r="E90" s="1">
        <v>-1</v>
      </c>
      <c r="F90" s="1">
        <v>-1</v>
      </c>
      <c r="G90" s="1">
        <v>-1</v>
      </c>
      <c r="H90" s="1">
        <v>-1</v>
      </c>
      <c r="I90" s="1">
        <v>-1</v>
      </c>
      <c r="J90" s="64"/>
      <c r="K90" s="64"/>
      <c r="L90" s="64"/>
      <c r="M90" s="64"/>
      <c r="N90" s="64"/>
      <c r="O90" s="64"/>
      <c r="P90" s="27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7">
        <f t="shared" si="7"/>
        <v>0</v>
      </c>
      <c r="AC90" s="67">
        <f t="shared" si="8"/>
        <v>51</v>
      </c>
      <c r="AD90">
        <f t="shared" si="10"/>
        <v>0</v>
      </c>
      <c r="AE90" s="67"/>
      <c r="AF90" s="68">
        <f t="shared" si="9"/>
        <v>0</v>
      </c>
    </row>
    <row r="91" spans="1:32" s="62" customFormat="1" x14ac:dyDescent="0.3">
      <c r="D91" s="16"/>
      <c r="E91" s="20"/>
      <c r="F91" s="63"/>
    </row>
    <row r="92" spans="1:32" s="62" customFormat="1" x14ac:dyDescent="0.3">
      <c r="D92" s="16"/>
      <c r="E92" s="20"/>
      <c r="F92" s="63"/>
    </row>
    <row r="93" spans="1:32" s="62" customFormat="1" x14ac:dyDescent="0.3">
      <c r="D93" s="16"/>
      <c r="E93" s="20"/>
      <c r="F93" s="63"/>
    </row>
    <row r="94" spans="1:32" s="62" customFormat="1" x14ac:dyDescent="0.3">
      <c r="D94" s="16"/>
      <c r="E94" s="20"/>
      <c r="F94" s="63"/>
    </row>
    <row r="95" spans="1:32" s="62" customFormat="1" x14ac:dyDescent="0.3">
      <c r="D95" s="16"/>
      <c r="E95" s="20"/>
      <c r="F95" s="63"/>
    </row>
    <row r="96" spans="1:32" s="62" customFormat="1" x14ac:dyDescent="0.3">
      <c r="D96" s="16"/>
      <c r="E96" s="20"/>
      <c r="F96" s="63"/>
    </row>
    <row r="97" spans="4:6" s="62" customFormat="1" x14ac:dyDescent="0.3">
      <c r="D97" s="16"/>
      <c r="E97" s="20"/>
      <c r="F97" s="63"/>
    </row>
    <row r="98" spans="4:6" s="62" customFormat="1" x14ac:dyDescent="0.3">
      <c r="D98" s="16"/>
      <c r="E98" s="20"/>
      <c r="F98" s="63"/>
    </row>
    <row r="99" spans="4:6" s="62" customFormat="1" x14ac:dyDescent="0.3">
      <c r="D99" s="16"/>
      <c r="E99" s="20"/>
      <c r="F99" s="63"/>
    </row>
    <row r="100" spans="4:6" s="62" customFormat="1" x14ac:dyDescent="0.3">
      <c r="D100" s="16"/>
      <c r="E100" s="20"/>
      <c r="F100" s="63"/>
    </row>
    <row r="101" spans="4:6" s="62" customFormat="1" x14ac:dyDescent="0.3">
      <c r="D101" s="16"/>
      <c r="E101" s="20"/>
      <c r="F101" s="63"/>
    </row>
    <row r="102" spans="4:6" s="62" customFormat="1" x14ac:dyDescent="0.3">
      <c r="D102" s="16"/>
      <c r="E102" s="20"/>
      <c r="F102" s="63"/>
    </row>
    <row r="103" spans="4:6" s="62" customFormat="1" x14ac:dyDescent="0.3">
      <c r="D103" s="16"/>
      <c r="E103" s="20"/>
      <c r="F103" s="63"/>
    </row>
    <row r="104" spans="4:6" s="62" customFormat="1" x14ac:dyDescent="0.3">
      <c r="D104" s="16"/>
      <c r="E104" s="20"/>
      <c r="F104" s="63"/>
    </row>
    <row r="105" spans="4:6" s="62" customFormat="1" x14ac:dyDescent="0.3">
      <c r="D105" s="16"/>
      <c r="E105" s="20"/>
      <c r="F105" s="63"/>
    </row>
    <row r="106" spans="4:6" s="62" customFormat="1" x14ac:dyDescent="0.3">
      <c r="D106" s="16"/>
      <c r="E106" s="20"/>
      <c r="F106" s="63"/>
    </row>
    <row r="107" spans="4:6" s="62" customFormat="1" x14ac:dyDescent="0.3">
      <c r="D107" s="16"/>
      <c r="E107" s="20"/>
      <c r="F107" s="63"/>
    </row>
    <row r="108" spans="4:6" s="62" customFormat="1" x14ac:dyDescent="0.3">
      <c r="D108" s="16"/>
      <c r="E108" s="20"/>
      <c r="F108" s="63"/>
    </row>
    <row r="109" spans="4:6" s="62" customFormat="1" x14ac:dyDescent="0.3">
      <c r="D109" s="16"/>
      <c r="E109" s="20"/>
      <c r="F109" s="63"/>
    </row>
    <row r="110" spans="4:6" s="62" customFormat="1" x14ac:dyDescent="0.3">
      <c r="D110" s="16"/>
      <c r="E110" s="20"/>
      <c r="F110" s="63"/>
    </row>
    <row r="111" spans="4:6" s="62" customFormat="1" x14ac:dyDescent="0.3">
      <c r="D111" s="16"/>
      <c r="E111" s="20"/>
      <c r="F111" s="63"/>
    </row>
    <row r="112" spans="4:6" s="62" customFormat="1" x14ac:dyDescent="0.3">
      <c r="D112" s="16"/>
      <c r="E112" s="20"/>
      <c r="F112" s="63"/>
    </row>
    <row r="113" spans="4:6" s="62" customFormat="1" x14ac:dyDescent="0.3">
      <c r="D113" s="16"/>
      <c r="E113" s="20"/>
      <c r="F113" s="63"/>
    </row>
    <row r="114" spans="4:6" s="62" customFormat="1" x14ac:dyDescent="0.3">
      <c r="D114" s="16"/>
      <c r="E114" s="20"/>
      <c r="F114" s="63"/>
    </row>
    <row r="115" spans="4:6" s="62" customFormat="1" x14ac:dyDescent="0.3">
      <c r="D115" s="16"/>
      <c r="E115" s="20"/>
      <c r="F115" s="63"/>
    </row>
    <row r="116" spans="4:6" s="62" customFormat="1" x14ac:dyDescent="0.3">
      <c r="D116" s="16"/>
      <c r="E116" s="20"/>
      <c r="F116" s="63"/>
    </row>
    <row r="117" spans="4:6" s="62" customFormat="1" x14ac:dyDescent="0.3">
      <c r="D117" s="16"/>
      <c r="E117" s="20"/>
      <c r="F117" s="63"/>
    </row>
    <row r="118" spans="4:6" s="62" customFormat="1" x14ac:dyDescent="0.3">
      <c r="D118" s="16"/>
      <c r="E118" s="20"/>
      <c r="F118" s="63"/>
    </row>
    <row r="119" spans="4:6" s="62" customFormat="1" x14ac:dyDescent="0.3">
      <c r="D119" s="16"/>
      <c r="E119" s="20"/>
      <c r="F119" s="63"/>
    </row>
    <row r="120" spans="4:6" s="62" customFormat="1" x14ac:dyDescent="0.3">
      <c r="D120" s="16"/>
      <c r="E120" s="20"/>
      <c r="F120" s="63"/>
    </row>
    <row r="121" spans="4:6" s="62" customFormat="1" x14ac:dyDescent="0.3">
      <c r="D121" s="16"/>
      <c r="E121" s="20"/>
      <c r="F121" s="63"/>
    </row>
    <row r="122" spans="4:6" s="62" customFormat="1" x14ac:dyDescent="0.3">
      <c r="D122" s="16"/>
      <c r="E122" s="20"/>
      <c r="F122" s="63"/>
    </row>
    <row r="123" spans="4:6" s="62" customFormat="1" x14ac:dyDescent="0.3">
      <c r="D123" s="16"/>
      <c r="E123" s="20"/>
      <c r="F123" s="63"/>
    </row>
    <row r="124" spans="4:6" s="62" customFormat="1" x14ac:dyDescent="0.3">
      <c r="D124" s="16"/>
      <c r="E124" s="20"/>
      <c r="F124" s="63"/>
    </row>
    <row r="125" spans="4:6" s="62" customFormat="1" x14ac:dyDescent="0.3">
      <c r="D125" s="16"/>
      <c r="E125" s="20"/>
      <c r="F125" s="63"/>
    </row>
    <row r="126" spans="4:6" s="62" customFormat="1" x14ac:dyDescent="0.3">
      <c r="D126" s="16"/>
      <c r="E126" s="20"/>
      <c r="F126" s="63"/>
    </row>
    <row r="127" spans="4:6" s="62" customFormat="1" x14ac:dyDescent="0.3">
      <c r="D127" s="16"/>
      <c r="E127" s="20"/>
      <c r="F127" s="63"/>
    </row>
    <row r="128" spans="4:6" s="62" customFormat="1" x14ac:dyDescent="0.3">
      <c r="D128" s="16"/>
      <c r="E128" s="20"/>
      <c r="F128" s="63"/>
    </row>
    <row r="129" spans="4:6" s="62" customFormat="1" x14ac:dyDescent="0.3">
      <c r="D129" s="16"/>
      <c r="E129" s="20"/>
      <c r="F129" s="63"/>
    </row>
    <row r="130" spans="4:6" s="62" customFormat="1" x14ac:dyDescent="0.3">
      <c r="D130" s="16"/>
      <c r="E130" s="20"/>
      <c r="F130" s="63"/>
    </row>
    <row r="131" spans="4:6" s="62" customFormat="1" x14ac:dyDescent="0.3">
      <c r="D131" s="16"/>
      <c r="E131" s="20"/>
      <c r="F131" s="63"/>
    </row>
    <row r="132" spans="4:6" s="62" customFormat="1" x14ac:dyDescent="0.3">
      <c r="D132" s="16"/>
      <c r="E132" s="20"/>
      <c r="F132" s="63"/>
    </row>
    <row r="133" spans="4:6" s="62" customFormat="1" x14ac:dyDescent="0.3">
      <c r="D133" s="16"/>
      <c r="E133" s="20"/>
      <c r="F133" s="63"/>
    </row>
    <row r="134" spans="4:6" s="62" customFormat="1" x14ac:dyDescent="0.3">
      <c r="D134" s="16"/>
      <c r="E134" s="20"/>
      <c r="F134" s="63"/>
    </row>
    <row r="135" spans="4:6" s="62" customFormat="1" x14ac:dyDescent="0.3">
      <c r="D135" s="16"/>
      <c r="E135" s="20"/>
      <c r="F135" s="63"/>
    </row>
    <row r="136" spans="4:6" s="62" customFormat="1" x14ac:dyDescent="0.3">
      <c r="D136" s="16"/>
      <c r="E136" s="20"/>
      <c r="F136" s="63"/>
    </row>
    <row r="137" spans="4:6" s="62" customFormat="1" x14ac:dyDescent="0.3">
      <c r="D137" s="16"/>
      <c r="E137" s="20"/>
      <c r="F137" s="63"/>
    </row>
    <row r="138" spans="4:6" s="62" customFormat="1" x14ac:dyDescent="0.3">
      <c r="D138" s="16"/>
      <c r="E138" s="20"/>
      <c r="F138" s="63"/>
    </row>
    <row r="139" spans="4:6" s="62" customFormat="1" x14ac:dyDescent="0.3">
      <c r="D139" s="16"/>
      <c r="E139" s="20"/>
      <c r="F139" s="63"/>
    </row>
    <row r="140" spans="4:6" s="62" customFormat="1" x14ac:dyDescent="0.3">
      <c r="D140" s="16"/>
      <c r="E140" s="20"/>
      <c r="F140" s="63"/>
    </row>
    <row r="141" spans="4:6" s="62" customFormat="1" x14ac:dyDescent="0.3">
      <c r="D141" s="16"/>
      <c r="E141" s="20"/>
      <c r="F141" s="63"/>
    </row>
    <row r="142" spans="4:6" s="62" customFormat="1" x14ac:dyDescent="0.3">
      <c r="D142" s="16"/>
      <c r="E142" s="20"/>
      <c r="F142" s="63"/>
    </row>
    <row r="143" spans="4:6" s="62" customFormat="1" x14ac:dyDescent="0.3">
      <c r="D143" s="16"/>
      <c r="E143" s="20"/>
      <c r="F143" s="63"/>
    </row>
    <row r="144" spans="4:6" s="62" customFormat="1" x14ac:dyDescent="0.3">
      <c r="D144" s="16"/>
      <c r="E144" s="20"/>
      <c r="F144" s="63"/>
    </row>
    <row r="145" spans="4:6" s="62" customFormat="1" x14ac:dyDescent="0.3">
      <c r="D145" s="16"/>
      <c r="E145" s="20"/>
      <c r="F145" s="63"/>
    </row>
    <row r="146" spans="4:6" s="62" customFormat="1" x14ac:dyDescent="0.3">
      <c r="D146" s="16"/>
      <c r="E146" s="20"/>
      <c r="F146" s="63"/>
    </row>
    <row r="147" spans="4:6" s="62" customFormat="1" x14ac:dyDescent="0.3">
      <c r="D147" s="16"/>
      <c r="E147" s="20"/>
      <c r="F147" s="63"/>
    </row>
    <row r="148" spans="4:6" s="62" customFormat="1" x14ac:dyDescent="0.3">
      <c r="D148" s="16"/>
      <c r="E148" s="20"/>
      <c r="F148" s="63"/>
    </row>
    <row r="149" spans="4:6" s="62" customFormat="1" x14ac:dyDescent="0.3">
      <c r="D149" s="16"/>
      <c r="E149" s="20"/>
      <c r="F149" s="63"/>
    </row>
    <row r="150" spans="4:6" s="62" customFormat="1" x14ac:dyDescent="0.3">
      <c r="D150" s="16"/>
      <c r="E150" s="20"/>
      <c r="F150" s="63"/>
    </row>
    <row r="151" spans="4:6" s="62" customFormat="1" x14ac:dyDescent="0.3">
      <c r="D151" s="16"/>
      <c r="E151" s="20"/>
      <c r="F151" s="63"/>
    </row>
    <row r="152" spans="4:6" s="62" customFormat="1" x14ac:dyDescent="0.3">
      <c r="D152" s="16"/>
      <c r="E152" s="20"/>
      <c r="F152" s="63"/>
    </row>
    <row r="153" spans="4:6" s="62" customFormat="1" x14ac:dyDescent="0.3">
      <c r="D153" s="16"/>
      <c r="E153" s="20"/>
      <c r="F153" s="63"/>
    </row>
    <row r="154" spans="4:6" s="62" customFormat="1" x14ac:dyDescent="0.3">
      <c r="D154" s="16"/>
      <c r="E154" s="20"/>
      <c r="F154" s="63"/>
    </row>
    <row r="155" spans="4:6" s="62" customFormat="1" x14ac:dyDescent="0.3">
      <c r="D155" s="16"/>
      <c r="E155" s="20"/>
      <c r="F155" s="63"/>
    </row>
    <row r="156" spans="4:6" s="62" customFormat="1" x14ac:dyDescent="0.3">
      <c r="D156" s="16"/>
      <c r="E156" s="20"/>
      <c r="F156" s="63"/>
    </row>
    <row r="157" spans="4:6" s="62" customFormat="1" x14ac:dyDescent="0.3">
      <c r="D157" s="16"/>
      <c r="E157" s="20"/>
      <c r="F157" s="63"/>
    </row>
    <row r="158" spans="4:6" s="62" customFormat="1" x14ac:dyDescent="0.3">
      <c r="D158" s="16"/>
      <c r="E158" s="20"/>
      <c r="F158" s="63"/>
    </row>
    <row r="159" spans="4:6" s="62" customFormat="1" x14ac:dyDescent="0.3">
      <c r="D159" s="16"/>
      <c r="E159" s="20"/>
      <c r="F159" s="63"/>
    </row>
    <row r="160" spans="4:6" s="62" customFormat="1" x14ac:dyDescent="0.3">
      <c r="D160" s="16"/>
      <c r="E160" s="20"/>
      <c r="F160" s="63"/>
    </row>
    <row r="161" spans="4:6" s="62" customFormat="1" x14ac:dyDescent="0.3">
      <c r="D161" s="16"/>
      <c r="E161" s="20"/>
      <c r="F161" s="63"/>
    </row>
    <row r="162" spans="4:6" s="62" customFormat="1" x14ac:dyDescent="0.3">
      <c r="D162" s="16"/>
      <c r="E162" s="20"/>
      <c r="F162" s="63"/>
    </row>
    <row r="163" spans="4:6" s="62" customFormat="1" x14ac:dyDescent="0.3">
      <c r="D163" s="16"/>
      <c r="E163" s="20"/>
      <c r="F163" s="63"/>
    </row>
    <row r="164" spans="4:6" s="62" customFormat="1" x14ac:dyDescent="0.3">
      <c r="D164" s="16"/>
      <c r="E164" s="20"/>
      <c r="F164" s="63"/>
    </row>
    <row r="165" spans="4:6" s="62" customFormat="1" x14ac:dyDescent="0.3">
      <c r="D165" s="16"/>
      <c r="E165" s="20"/>
      <c r="F165" s="63"/>
    </row>
    <row r="166" spans="4:6" s="62" customFormat="1" x14ac:dyDescent="0.3">
      <c r="D166" s="16"/>
      <c r="E166" s="20"/>
      <c r="F166" s="63"/>
    </row>
    <row r="167" spans="4:6" s="62" customFormat="1" x14ac:dyDescent="0.3">
      <c r="D167" s="16"/>
      <c r="E167" s="20"/>
      <c r="F167" s="63"/>
    </row>
    <row r="168" spans="4:6" s="62" customFormat="1" x14ac:dyDescent="0.3">
      <c r="D168" s="16"/>
      <c r="E168" s="20"/>
      <c r="F168" s="63"/>
    </row>
    <row r="169" spans="4:6" s="62" customFormat="1" x14ac:dyDescent="0.3">
      <c r="D169" s="16"/>
      <c r="E169" s="20"/>
      <c r="F169" s="63"/>
    </row>
    <row r="170" spans="4:6" s="62" customFormat="1" x14ac:dyDescent="0.3">
      <c r="D170" s="16"/>
      <c r="E170" s="20"/>
      <c r="F170" s="63"/>
    </row>
    <row r="171" spans="4:6" s="62" customFormat="1" x14ac:dyDescent="0.3">
      <c r="D171" s="16"/>
      <c r="E171" s="20"/>
      <c r="F171" s="63"/>
    </row>
    <row r="172" spans="4:6" s="62" customFormat="1" x14ac:dyDescent="0.3">
      <c r="D172" s="16"/>
      <c r="E172" s="20"/>
      <c r="F172" s="63"/>
    </row>
    <row r="173" spans="4:6" s="62" customFormat="1" x14ac:dyDescent="0.3">
      <c r="D173" s="16"/>
      <c r="E173" s="20"/>
      <c r="F173" s="63"/>
    </row>
    <row r="174" spans="4:6" s="62" customFormat="1" x14ac:dyDescent="0.3">
      <c r="D174" s="16"/>
      <c r="E174" s="20"/>
      <c r="F174" s="63"/>
    </row>
    <row r="175" spans="4:6" s="62" customFormat="1" x14ac:dyDescent="0.3">
      <c r="D175" s="16"/>
      <c r="E175" s="20"/>
      <c r="F175" s="63"/>
    </row>
    <row r="176" spans="4:6" s="62" customFormat="1" x14ac:dyDescent="0.3">
      <c r="D176" s="16"/>
      <c r="E176" s="20"/>
      <c r="F176" s="63"/>
    </row>
    <row r="177" spans="4:6" s="62" customFormat="1" x14ac:dyDescent="0.3">
      <c r="D177" s="16"/>
      <c r="E177" s="20"/>
      <c r="F177" s="63"/>
    </row>
    <row r="178" spans="4:6" s="62" customFormat="1" x14ac:dyDescent="0.3">
      <c r="D178" s="16"/>
      <c r="E178" s="20"/>
      <c r="F178" s="63"/>
    </row>
    <row r="179" spans="4:6" s="62" customFormat="1" x14ac:dyDescent="0.3">
      <c r="D179" s="16"/>
      <c r="E179" s="20"/>
      <c r="F179" s="63"/>
    </row>
    <row r="180" spans="4:6" s="62" customFormat="1" x14ac:dyDescent="0.3">
      <c r="D180" s="16"/>
      <c r="E180" s="20"/>
      <c r="F180" s="63"/>
    </row>
    <row r="181" spans="4:6" s="62" customFormat="1" x14ac:dyDescent="0.3">
      <c r="D181" s="16"/>
      <c r="E181" s="20"/>
      <c r="F181" s="63"/>
    </row>
    <row r="182" spans="4:6" s="62" customFormat="1" x14ac:dyDescent="0.3">
      <c r="D182" s="16"/>
      <c r="E182" s="20"/>
      <c r="F182" s="63"/>
    </row>
    <row r="183" spans="4:6" s="62" customFormat="1" x14ac:dyDescent="0.3">
      <c r="D183" s="16"/>
      <c r="E183" s="20"/>
      <c r="F183" s="63"/>
    </row>
    <row r="184" spans="4:6" s="62" customFormat="1" x14ac:dyDescent="0.3">
      <c r="D184" s="16"/>
      <c r="E184" s="20"/>
      <c r="F184" s="63"/>
    </row>
    <row r="185" spans="4:6" s="62" customFormat="1" x14ac:dyDescent="0.3">
      <c r="D185" s="16"/>
      <c r="E185" s="20"/>
      <c r="F185" s="63"/>
    </row>
    <row r="186" spans="4:6" s="62" customFormat="1" x14ac:dyDescent="0.3">
      <c r="D186" s="16"/>
      <c r="E186" s="20"/>
      <c r="F186" s="63"/>
    </row>
    <row r="187" spans="4:6" s="62" customFormat="1" x14ac:dyDescent="0.3">
      <c r="D187" s="16"/>
      <c r="E187" s="20"/>
      <c r="F187" s="63"/>
    </row>
    <row r="188" spans="4:6" s="62" customFormat="1" x14ac:dyDescent="0.3">
      <c r="D188" s="16"/>
      <c r="E188" s="20"/>
      <c r="F188" s="63"/>
    </row>
    <row r="189" spans="4:6" s="62" customFormat="1" x14ac:dyDescent="0.3">
      <c r="D189" s="16"/>
      <c r="E189" s="20"/>
      <c r="F189" s="63"/>
    </row>
    <row r="190" spans="4:6" s="62" customFormat="1" x14ac:dyDescent="0.3">
      <c r="D190" s="16"/>
      <c r="E190" s="20"/>
      <c r="F190" s="63"/>
    </row>
    <row r="191" spans="4:6" s="62" customFormat="1" x14ac:dyDescent="0.3">
      <c r="D191" s="16"/>
      <c r="E191" s="20"/>
      <c r="F191" s="63"/>
    </row>
    <row r="192" spans="4:6" s="62" customFormat="1" x14ac:dyDescent="0.3">
      <c r="D192" s="16"/>
      <c r="E192" s="20"/>
      <c r="F192" s="63"/>
    </row>
    <row r="193" spans="4:6" s="62" customFormat="1" x14ac:dyDescent="0.3">
      <c r="D193" s="16"/>
      <c r="E193" s="20"/>
      <c r="F193" s="63"/>
    </row>
    <row r="194" spans="4:6" s="62" customFormat="1" x14ac:dyDescent="0.3">
      <c r="D194" s="16"/>
      <c r="E194" s="20"/>
      <c r="F194" s="63"/>
    </row>
    <row r="195" spans="4:6" s="62" customFormat="1" x14ac:dyDescent="0.3">
      <c r="D195" s="16"/>
      <c r="E195" s="20"/>
      <c r="F195" s="63"/>
    </row>
    <row r="196" spans="4:6" s="62" customFormat="1" x14ac:dyDescent="0.3">
      <c r="D196" s="16"/>
      <c r="E196" s="20"/>
      <c r="F196" s="63"/>
    </row>
    <row r="197" spans="4:6" s="62" customFormat="1" x14ac:dyDescent="0.3">
      <c r="D197" s="16"/>
      <c r="E197" s="20"/>
      <c r="F197" s="63"/>
    </row>
    <row r="198" spans="4:6" s="62" customFormat="1" x14ac:dyDescent="0.3">
      <c r="D198" s="16"/>
      <c r="E198" s="20"/>
      <c r="F198" s="63"/>
    </row>
    <row r="199" spans="4:6" s="62" customFormat="1" x14ac:dyDescent="0.3">
      <c r="D199" s="16"/>
      <c r="E199" s="20"/>
      <c r="F199" s="63"/>
    </row>
    <row r="200" spans="4:6" s="62" customFormat="1" x14ac:dyDescent="0.3">
      <c r="D200" s="16"/>
      <c r="E200" s="20"/>
      <c r="F200" s="63"/>
    </row>
    <row r="201" spans="4:6" s="62" customFormat="1" x14ac:dyDescent="0.3">
      <c r="D201" s="16"/>
      <c r="E201" s="20"/>
      <c r="F201" s="63"/>
    </row>
    <row r="202" spans="4:6" s="62" customFormat="1" x14ac:dyDescent="0.3">
      <c r="D202" s="16"/>
      <c r="E202" s="20"/>
      <c r="F202" s="63"/>
    </row>
    <row r="203" spans="4:6" s="62" customFormat="1" x14ac:dyDescent="0.3">
      <c r="D203" s="16"/>
      <c r="E203" s="20"/>
      <c r="F203" s="63"/>
    </row>
    <row r="204" spans="4:6" s="62" customFormat="1" x14ac:dyDescent="0.3">
      <c r="D204" s="16"/>
      <c r="E204" s="20"/>
      <c r="F204" s="63"/>
    </row>
    <row r="205" spans="4:6" s="62" customFormat="1" x14ac:dyDescent="0.3">
      <c r="D205" s="16"/>
      <c r="E205" s="20"/>
      <c r="F205" s="63"/>
    </row>
    <row r="206" spans="4:6" s="62" customFormat="1" x14ac:dyDescent="0.3">
      <c r="D206" s="16"/>
      <c r="E206" s="20"/>
      <c r="F206" s="63"/>
    </row>
    <row r="207" spans="4:6" s="62" customFormat="1" x14ac:dyDescent="0.3">
      <c r="D207" s="16"/>
      <c r="E207" s="20"/>
      <c r="F207" s="63"/>
    </row>
    <row r="208" spans="4:6" s="62" customFormat="1" x14ac:dyDescent="0.3">
      <c r="D208" s="16"/>
      <c r="E208" s="20"/>
      <c r="F208" s="63"/>
    </row>
    <row r="209" spans="4:6" s="62" customFormat="1" x14ac:dyDescent="0.3">
      <c r="D209" s="16"/>
      <c r="E209" s="20"/>
      <c r="F209" s="63"/>
    </row>
    <row r="210" spans="4:6" s="62" customFormat="1" x14ac:dyDescent="0.3">
      <c r="D210" s="16"/>
      <c r="E210" s="20"/>
      <c r="F210" s="63"/>
    </row>
    <row r="211" spans="4:6" s="62" customFormat="1" x14ac:dyDescent="0.3">
      <c r="D211" s="16"/>
      <c r="E211" s="20"/>
      <c r="F211" s="63"/>
    </row>
    <row r="212" spans="4:6" s="62" customFormat="1" x14ac:dyDescent="0.3">
      <c r="D212" s="16"/>
      <c r="E212" s="20"/>
      <c r="F212" s="63"/>
    </row>
    <row r="213" spans="4:6" s="62" customFormat="1" x14ac:dyDescent="0.3">
      <c r="D213" s="16"/>
      <c r="E213" s="20"/>
      <c r="F213" s="63"/>
    </row>
    <row r="214" spans="4:6" s="62" customFormat="1" x14ac:dyDescent="0.3">
      <c r="D214" s="16"/>
      <c r="E214" s="20"/>
      <c r="F214" s="63"/>
    </row>
    <row r="215" spans="4:6" s="62" customFormat="1" x14ac:dyDescent="0.3">
      <c r="D215" s="16"/>
      <c r="E215" s="20"/>
      <c r="F215" s="63"/>
    </row>
    <row r="216" spans="4:6" s="62" customFormat="1" x14ac:dyDescent="0.3">
      <c r="D216" s="16"/>
      <c r="E216" s="20"/>
      <c r="F216" s="63"/>
    </row>
    <row r="217" spans="4:6" s="62" customFormat="1" x14ac:dyDescent="0.3">
      <c r="D217" s="16"/>
      <c r="E217" s="20"/>
      <c r="F217" s="63"/>
    </row>
    <row r="218" spans="4:6" s="62" customFormat="1" x14ac:dyDescent="0.3">
      <c r="D218" s="16"/>
      <c r="E218" s="20"/>
      <c r="F218" s="63"/>
    </row>
    <row r="219" spans="4:6" s="62" customFormat="1" x14ac:dyDescent="0.3">
      <c r="D219" s="16"/>
      <c r="E219" s="20"/>
      <c r="F219" s="63"/>
    </row>
    <row r="220" spans="4:6" s="62" customFormat="1" x14ac:dyDescent="0.3">
      <c r="D220" s="16"/>
      <c r="E220" s="20"/>
      <c r="F220" s="63"/>
    </row>
    <row r="221" spans="4:6" s="62" customFormat="1" x14ac:dyDescent="0.3">
      <c r="D221" s="16"/>
      <c r="E221" s="20"/>
      <c r="F221" s="63"/>
    </row>
    <row r="222" spans="4:6" s="62" customFormat="1" x14ac:dyDescent="0.3">
      <c r="D222" s="16"/>
      <c r="E222" s="20"/>
      <c r="F222" s="63"/>
    </row>
    <row r="223" spans="4:6" s="62" customFormat="1" x14ac:dyDescent="0.3">
      <c r="D223" s="16"/>
      <c r="E223" s="20"/>
      <c r="F223" s="63"/>
    </row>
    <row r="224" spans="4:6" s="62" customFormat="1" x14ac:dyDescent="0.3">
      <c r="D224" s="16"/>
      <c r="E224" s="20"/>
      <c r="F224" s="63"/>
    </row>
    <row r="225" spans="4:6" s="62" customFormat="1" x14ac:dyDescent="0.3">
      <c r="D225" s="16"/>
      <c r="E225" s="20"/>
      <c r="F225" s="63"/>
    </row>
    <row r="226" spans="4:6" s="62" customFormat="1" x14ac:dyDescent="0.3">
      <c r="D226" s="16"/>
      <c r="E226" s="20"/>
      <c r="F226" s="63"/>
    </row>
    <row r="227" spans="4:6" s="62" customFormat="1" x14ac:dyDescent="0.3">
      <c r="D227" s="16"/>
      <c r="E227" s="20"/>
      <c r="F227" s="63"/>
    </row>
    <row r="228" spans="4:6" s="62" customFormat="1" x14ac:dyDescent="0.3">
      <c r="D228" s="16"/>
      <c r="E228" s="20"/>
      <c r="F228" s="63"/>
    </row>
    <row r="229" spans="4:6" s="62" customFormat="1" x14ac:dyDescent="0.3">
      <c r="D229" s="16"/>
      <c r="E229" s="20"/>
      <c r="F229" s="63"/>
    </row>
    <row r="230" spans="4:6" s="62" customFormat="1" x14ac:dyDescent="0.3">
      <c r="D230" s="16"/>
      <c r="E230" s="20"/>
      <c r="F230" s="63"/>
    </row>
    <row r="231" spans="4:6" s="62" customFormat="1" x14ac:dyDescent="0.3">
      <c r="D231" s="16"/>
      <c r="E231" s="20"/>
      <c r="F231" s="63"/>
    </row>
    <row r="232" spans="4:6" s="62" customFormat="1" x14ac:dyDescent="0.3">
      <c r="D232" s="16"/>
      <c r="E232" s="20"/>
      <c r="F232" s="63"/>
    </row>
    <row r="233" spans="4:6" s="62" customFormat="1" x14ac:dyDescent="0.3">
      <c r="D233" s="16"/>
      <c r="E233" s="20"/>
      <c r="F233" s="63"/>
    </row>
    <row r="234" spans="4:6" s="62" customFormat="1" x14ac:dyDescent="0.3">
      <c r="D234" s="16"/>
      <c r="E234" s="20"/>
      <c r="F234" s="63"/>
    </row>
    <row r="235" spans="4:6" s="62" customFormat="1" x14ac:dyDescent="0.3">
      <c r="D235" s="16"/>
      <c r="E235" s="20"/>
      <c r="F235" s="63"/>
    </row>
    <row r="236" spans="4:6" s="62" customFormat="1" x14ac:dyDescent="0.3">
      <c r="D236" s="16"/>
      <c r="E236" s="20"/>
      <c r="F236" s="63"/>
    </row>
    <row r="237" spans="4:6" s="62" customFormat="1" x14ac:dyDescent="0.3">
      <c r="D237" s="16"/>
      <c r="E237" s="20"/>
      <c r="F237" s="63"/>
    </row>
    <row r="238" spans="4:6" s="62" customFormat="1" x14ac:dyDescent="0.3">
      <c r="D238" s="16"/>
      <c r="E238" s="20"/>
      <c r="F238" s="63"/>
    </row>
    <row r="239" spans="4:6" s="62" customFormat="1" x14ac:dyDescent="0.3">
      <c r="D239" s="16"/>
      <c r="E239" s="20"/>
      <c r="F239" s="63"/>
    </row>
    <row r="240" spans="4:6" s="62" customFormat="1" x14ac:dyDescent="0.3">
      <c r="D240" s="16"/>
      <c r="E240" s="20"/>
      <c r="F240" s="63"/>
    </row>
    <row r="241" spans="4:6" s="62" customFormat="1" x14ac:dyDescent="0.3">
      <c r="D241" s="16"/>
      <c r="E241" s="20"/>
      <c r="F241" s="63"/>
    </row>
    <row r="242" spans="4:6" s="62" customFormat="1" x14ac:dyDescent="0.3">
      <c r="D242" s="16"/>
      <c r="E242" s="20"/>
      <c r="F242" s="63"/>
    </row>
    <row r="243" spans="4:6" s="62" customFormat="1" x14ac:dyDescent="0.3">
      <c r="D243" s="16"/>
      <c r="E243" s="20"/>
      <c r="F243" s="63"/>
    </row>
    <row r="244" spans="4:6" s="62" customFormat="1" x14ac:dyDescent="0.3">
      <c r="D244" s="16"/>
      <c r="E244" s="20"/>
      <c r="F244" s="63"/>
    </row>
    <row r="245" spans="4:6" s="62" customFormat="1" x14ac:dyDescent="0.3">
      <c r="D245" s="16"/>
      <c r="E245" s="20"/>
      <c r="F245" s="63"/>
    </row>
    <row r="246" spans="4:6" s="62" customFormat="1" x14ac:dyDescent="0.3">
      <c r="D246" s="16"/>
      <c r="E246" s="20"/>
      <c r="F246" s="63"/>
    </row>
    <row r="247" spans="4:6" s="62" customFormat="1" x14ac:dyDescent="0.3">
      <c r="D247" s="16"/>
      <c r="E247" s="20"/>
      <c r="F247" s="63"/>
    </row>
    <row r="248" spans="4:6" s="62" customFormat="1" x14ac:dyDescent="0.3">
      <c r="D248" s="16"/>
      <c r="E248" s="20"/>
      <c r="F248" s="63"/>
    </row>
    <row r="249" spans="4:6" s="62" customFormat="1" x14ac:dyDescent="0.3">
      <c r="D249" s="16"/>
      <c r="E249" s="20"/>
      <c r="F249" s="63"/>
    </row>
    <row r="250" spans="4:6" s="62" customFormat="1" x14ac:dyDescent="0.3">
      <c r="D250" s="16"/>
      <c r="E250" s="20"/>
      <c r="F250" s="63"/>
    </row>
    <row r="251" spans="4:6" s="62" customFormat="1" x14ac:dyDescent="0.3">
      <c r="D251" s="16"/>
      <c r="E251" s="20"/>
      <c r="F251" s="63"/>
    </row>
    <row r="252" spans="4:6" s="62" customFormat="1" x14ac:dyDescent="0.3">
      <c r="D252" s="16"/>
      <c r="E252" s="20"/>
      <c r="F252" s="63"/>
    </row>
    <row r="253" spans="4:6" s="62" customFormat="1" x14ac:dyDescent="0.3">
      <c r="D253" s="16"/>
      <c r="E253" s="20"/>
      <c r="F253" s="63"/>
    </row>
    <row r="254" spans="4:6" s="62" customFormat="1" x14ac:dyDescent="0.3">
      <c r="D254" s="16"/>
      <c r="E254" s="20"/>
      <c r="F254" s="63"/>
    </row>
    <row r="255" spans="4:6" s="62" customFormat="1" x14ac:dyDescent="0.3">
      <c r="D255" s="16"/>
      <c r="E255" s="20"/>
      <c r="F255" s="63"/>
    </row>
    <row r="256" spans="4:6" s="62" customFormat="1" x14ac:dyDescent="0.3">
      <c r="D256" s="16"/>
      <c r="E256" s="20"/>
      <c r="F256" s="63"/>
    </row>
    <row r="257" spans="4:6" s="62" customFormat="1" x14ac:dyDescent="0.3">
      <c r="D257" s="16"/>
      <c r="E257" s="20"/>
      <c r="F257" s="63"/>
    </row>
    <row r="258" spans="4:6" s="62" customFormat="1" x14ac:dyDescent="0.3">
      <c r="D258" s="16"/>
      <c r="E258" s="20"/>
      <c r="F258" s="63"/>
    </row>
    <row r="259" spans="4:6" s="62" customFormat="1" x14ac:dyDescent="0.3">
      <c r="D259" s="16"/>
      <c r="E259" s="20"/>
      <c r="F259" s="63"/>
    </row>
    <row r="260" spans="4:6" s="62" customFormat="1" x14ac:dyDescent="0.3">
      <c r="D260" s="16"/>
      <c r="E260" s="20"/>
      <c r="F260" s="63"/>
    </row>
    <row r="261" spans="4:6" s="62" customFormat="1" x14ac:dyDescent="0.3">
      <c r="D261" s="16"/>
      <c r="E261" s="20"/>
      <c r="F261" s="63"/>
    </row>
    <row r="262" spans="4:6" s="62" customFormat="1" x14ac:dyDescent="0.3">
      <c r="D262" s="16"/>
      <c r="E262" s="20"/>
      <c r="F262" s="63"/>
    </row>
    <row r="263" spans="4:6" s="62" customFormat="1" x14ac:dyDescent="0.3">
      <c r="D263" s="16"/>
      <c r="E263" s="20"/>
      <c r="F263" s="63"/>
    </row>
    <row r="264" spans="4:6" s="62" customFormat="1" x14ac:dyDescent="0.3">
      <c r="D264" s="16"/>
      <c r="E264" s="20"/>
      <c r="F264" s="63"/>
    </row>
    <row r="265" spans="4:6" s="62" customFormat="1" x14ac:dyDescent="0.3">
      <c r="D265" s="16"/>
      <c r="E265" s="20"/>
      <c r="F265" s="63"/>
    </row>
    <row r="266" spans="4:6" s="62" customFormat="1" x14ac:dyDescent="0.3">
      <c r="D266" s="16"/>
      <c r="E266" s="20"/>
      <c r="F266" s="63"/>
    </row>
    <row r="267" spans="4:6" s="62" customFormat="1" x14ac:dyDescent="0.3">
      <c r="D267" s="16"/>
      <c r="E267" s="20"/>
      <c r="F267" s="63"/>
    </row>
    <row r="268" spans="4:6" s="62" customFormat="1" x14ac:dyDescent="0.3">
      <c r="D268" s="16"/>
      <c r="E268" s="20"/>
      <c r="F268" s="63"/>
    </row>
    <row r="269" spans="4:6" s="62" customFormat="1" x14ac:dyDescent="0.3">
      <c r="D269" s="16"/>
      <c r="E269" s="20"/>
      <c r="F269" s="63"/>
    </row>
    <row r="270" spans="4:6" s="62" customFormat="1" x14ac:dyDescent="0.3">
      <c r="D270" s="16"/>
      <c r="E270" s="20"/>
      <c r="F270" s="63"/>
    </row>
    <row r="271" spans="4:6" s="62" customFormat="1" x14ac:dyDescent="0.3">
      <c r="D271" s="16"/>
      <c r="E271" s="20"/>
      <c r="F271" s="63"/>
    </row>
    <row r="272" spans="4:6" s="62" customFormat="1" x14ac:dyDescent="0.3">
      <c r="D272" s="16"/>
      <c r="E272" s="20"/>
      <c r="F272" s="63"/>
    </row>
    <row r="273" spans="4:6" s="62" customFormat="1" x14ac:dyDescent="0.3">
      <c r="D273" s="16"/>
      <c r="E273" s="20"/>
      <c r="F273" s="63"/>
    </row>
    <row r="274" spans="4:6" s="62" customFormat="1" x14ac:dyDescent="0.3">
      <c r="D274" s="16"/>
      <c r="E274" s="20"/>
      <c r="F274" s="63"/>
    </row>
    <row r="275" spans="4:6" s="62" customFormat="1" x14ac:dyDescent="0.3">
      <c r="D275" s="16"/>
      <c r="E275" s="20"/>
      <c r="F275" s="63"/>
    </row>
    <row r="276" spans="4:6" s="62" customFormat="1" x14ac:dyDescent="0.3">
      <c r="D276" s="16"/>
      <c r="E276" s="20"/>
      <c r="F276" s="63"/>
    </row>
    <row r="277" spans="4:6" s="62" customFormat="1" x14ac:dyDescent="0.3">
      <c r="D277" s="16"/>
      <c r="E277" s="20"/>
      <c r="F277" s="63"/>
    </row>
    <row r="278" spans="4:6" s="62" customFormat="1" x14ac:dyDescent="0.3">
      <c r="D278" s="16"/>
      <c r="E278" s="20"/>
      <c r="F278" s="63"/>
    </row>
    <row r="279" spans="4:6" s="62" customFormat="1" x14ac:dyDescent="0.3">
      <c r="D279" s="16"/>
      <c r="E279" s="20"/>
      <c r="F279" s="63"/>
    </row>
    <row r="280" spans="4:6" s="62" customFormat="1" x14ac:dyDescent="0.3">
      <c r="D280" s="16"/>
      <c r="E280" s="20"/>
      <c r="F280" s="63"/>
    </row>
    <row r="281" spans="4:6" s="62" customFormat="1" x14ac:dyDescent="0.3">
      <c r="D281" s="16"/>
      <c r="E281" s="20"/>
      <c r="F281" s="63"/>
    </row>
    <row r="282" spans="4:6" s="62" customFormat="1" x14ac:dyDescent="0.3">
      <c r="D282" s="16"/>
      <c r="E282" s="20"/>
      <c r="F282" s="63"/>
    </row>
    <row r="283" spans="4:6" s="62" customFormat="1" x14ac:dyDescent="0.3">
      <c r="D283" s="16"/>
      <c r="E283" s="20"/>
      <c r="F283" s="63"/>
    </row>
    <row r="284" spans="4:6" s="62" customFormat="1" x14ac:dyDescent="0.3">
      <c r="D284" s="16"/>
      <c r="E284" s="20"/>
      <c r="F284" s="63"/>
    </row>
    <row r="285" spans="4:6" s="62" customFormat="1" x14ac:dyDescent="0.3">
      <c r="D285" s="16"/>
      <c r="E285" s="20"/>
      <c r="F285" s="63"/>
    </row>
    <row r="286" spans="4:6" s="62" customFormat="1" x14ac:dyDescent="0.3">
      <c r="D286" s="16"/>
      <c r="E286" s="20"/>
      <c r="F286" s="63"/>
    </row>
    <row r="287" spans="4:6" s="62" customFormat="1" x14ac:dyDescent="0.3">
      <c r="D287" s="16"/>
      <c r="E287" s="20"/>
      <c r="F287" s="63"/>
    </row>
    <row r="288" spans="4:6" s="62" customFormat="1" x14ac:dyDescent="0.3">
      <c r="D288" s="16"/>
      <c r="E288" s="20"/>
      <c r="F288" s="63"/>
    </row>
    <row r="289" spans="4:6" s="62" customFormat="1" x14ac:dyDescent="0.3">
      <c r="D289" s="16"/>
      <c r="E289" s="20"/>
      <c r="F289" s="63"/>
    </row>
    <row r="290" spans="4:6" s="62" customFormat="1" x14ac:dyDescent="0.3">
      <c r="D290" s="16"/>
      <c r="E290" s="20"/>
      <c r="F290" s="63"/>
    </row>
    <row r="291" spans="4:6" s="62" customFormat="1" x14ac:dyDescent="0.3">
      <c r="D291" s="16"/>
      <c r="E291" s="20"/>
      <c r="F291" s="63"/>
    </row>
    <row r="292" spans="4:6" s="62" customFormat="1" x14ac:dyDescent="0.3">
      <c r="D292" s="16"/>
      <c r="E292" s="20"/>
      <c r="F292" s="63"/>
    </row>
    <row r="293" spans="4:6" s="62" customFormat="1" x14ac:dyDescent="0.3">
      <c r="D293" s="16"/>
      <c r="E293" s="20"/>
      <c r="F293" s="63"/>
    </row>
    <row r="294" spans="4:6" s="62" customFormat="1" x14ac:dyDescent="0.3">
      <c r="D294" s="16"/>
      <c r="E294" s="20"/>
      <c r="F294" s="63"/>
    </row>
    <row r="295" spans="4:6" s="62" customFormat="1" x14ac:dyDescent="0.3">
      <c r="D295" s="16"/>
      <c r="E295" s="20"/>
      <c r="F295" s="63"/>
    </row>
    <row r="296" spans="4:6" s="62" customFormat="1" x14ac:dyDescent="0.3">
      <c r="D296" s="16"/>
      <c r="E296" s="20"/>
      <c r="F296" s="63"/>
    </row>
    <row r="297" spans="4:6" s="62" customFormat="1" x14ac:dyDescent="0.3">
      <c r="D297" s="16"/>
      <c r="E297" s="20"/>
      <c r="F297" s="63"/>
    </row>
    <row r="298" spans="4:6" s="62" customFormat="1" x14ac:dyDescent="0.3">
      <c r="D298" s="16"/>
      <c r="E298" s="20"/>
      <c r="F298" s="63"/>
    </row>
    <row r="299" spans="4:6" s="62" customFormat="1" x14ac:dyDescent="0.3">
      <c r="D299" s="16"/>
      <c r="E299" s="20"/>
      <c r="F299" s="63"/>
    </row>
    <row r="300" spans="4:6" s="62" customFormat="1" x14ac:dyDescent="0.3">
      <c r="D300" s="16"/>
      <c r="E300" s="20"/>
      <c r="F300" s="63"/>
    </row>
    <row r="301" spans="4:6" s="62" customFormat="1" x14ac:dyDescent="0.3">
      <c r="D301" s="16"/>
      <c r="E301" s="20"/>
      <c r="F301" s="63"/>
    </row>
    <row r="302" spans="4:6" s="62" customFormat="1" x14ac:dyDescent="0.3">
      <c r="D302" s="16"/>
      <c r="E302" s="20"/>
      <c r="F302" s="63"/>
    </row>
    <row r="303" spans="4:6" s="62" customFormat="1" x14ac:dyDescent="0.3">
      <c r="D303" s="16"/>
      <c r="E303" s="20"/>
      <c r="F303" s="63"/>
    </row>
    <row r="304" spans="4:6" s="62" customFormat="1" x14ac:dyDescent="0.3">
      <c r="D304" s="16"/>
      <c r="E304" s="20"/>
      <c r="F304" s="63"/>
    </row>
    <row r="305" spans="4:6" s="62" customFormat="1" x14ac:dyDescent="0.3">
      <c r="D305" s="16"/>
      <c r="E305" s="20"/>
      <c r="F305" s="63"/>
    </row>
    <row r="306" spans="4:6" s="62" customFormat="1" x14ac:dyDescent="0.3">
      <c r="D306" s="16"/>
      <c r="E306" s="20"/>
      <c r="F306" s="63"/>
    </row>
    <row r="307" spans="4:6" s="62" customFormat="1" x14ac:dyDescent="0.3">
      <c r="D307" s="16"/>
      <c r="E307" s="20"/>
      <c r="F307" s="63"/>
    </row>
    <row r="308" spans="4:6" s="62" customFormat="1" x14ac:dyDescent="0.3">
      <c r="D308" s="16"/>
      <c r="E308" s="20"/>
      <c r="F308" s="63"/>
    </row>
    <row r="309" spans="4:6" s="62" customFormat="1" x14ac:dyDescent="0.3">
      <c r="D309" s="16"/>
      <c r="E309" s="20"/>
      <c r="F309" s="63"/>
    </row>
    <row r="310" spans="4:6" s="62" customFormat="1" x14ac:dyDescent="0.3">
      <c r="D310" s="16"/>
      <c r="E310" s="20"/>
      <c r="F310" s="63"/>
    </row>
    <row r="311" spans="4:6" s="62" customFormat="1" x14ac:dyDescent="0.3">
      <c r="D311" s="16"/>
      <c r="E311" s="20"/>
      <c r="F311" s="63"/>
    </row>
    <row r="312" spans="4:6" s="62" customFormat="1" x14ac:dyDescent="0.3">
      <c r="D312" s="16"/>
      <c r="E312" s="20"/>
      <c r="F312" s="63"/>
    </row>
    <row r="313" spans="4:6" s="62" customFormat="1" x14ac:dyDescent="0.3">
      <c r="D313" s="16"/>
      <c r="E313" s="20"/>
      <c r="F313" s="63"/>
    </row>
    <row r="314" spans="4:6" s="62" customFormat="1" x14ac:dyDescent="0.3">
      <c r="D314" s="16"/>
      <c r="E314" s="20"/>
      <c r="F314" s="63"/>
    </row>
    <row r="315" spans="4:6" s="62" customFormat="1" x14ac:dyDescent="0.3">
      <c r="D315" s="16"/>
      <c r="E315" s="20"/>
      <c r="F315" s="63"/>
    </row>
    <row r="316" spans="4:6" s="62" customFormat="1" x14ac:dyDescent="0.3">
      <c r="D316" s="16"/>
      <c r="E316" s="20"/>
      <c r="F316" s="63"/>
    </row>
    <row r="317" spans="4:6" s="62" customFormat="1" x14ac:dyDescent="0.3">
      <c r="D317" s="16"/>
      <c r="E317" s="20"/>
      <c r="F317" s="63"/>
    </row>
    <row r="318" spans="4:6" s="62" customFormat="1" x14ac:dyDescent="0.3">
      <c r="D318" s="16"/>
      <c r="E318" s="20"/>
      <c r="F318" s="63"/>
    </row>
    <row r="319" spans="4:6" s="62" customFormat="1" x14ac:dyDescent="0.3">
      <c r="D319" s="16"/>
      <c r="E319" s="20"/>
      <c r="F319" s="63"/>
    </row>
    <row r="320" spans="4:6" s="62" customFormat="1" x14ac:dyDescent="0.3">
      <c r="D320" s="16"/>
      <c r="E320" s="20"/>
      <c r="F320" s="63"/>
    </row>
    <row r="321" spans="4:6" s="62" customFormat="1" x14ac:dyDescent="0.3">
      <c r="D321" s="16"/>
      <c r="E321" s="20"/>
      <c r="F321" s="63"/>
    </row>
    <row r="322" spans="4:6" s="62" customFormat="1" x14ac:dyDescent="0.3">
      <c r="D322" s="16"/>
      <c r="E322" s="20"/>
      <c r="F322" s="63"/>
    </row>
    <row r="323" spans="4:6" s="62" customFormat="1" x14ac:dyDescent="0.3">
      <c r="D323" s="16"/>
      <c r="E323" s="20"/>
      <c r="F323" s="63"/>
    </row>
    <row r="324" spans="4:6" s="62" customFormat="1" x14ac:dyDescent="0.3">
      <c r="D324" s="16"/>
      <c r="E324" s="20"/>
      <c r="F324" s="63"/>
    </row>
    <row r="325" spans="4:6" s="62" customFormat="1" x14ac:dyDescent="0.3">
      <c r="D325" s="16"/>
      <c r="E325" s="20"/>
      <c r="F325" s="63"/>
    </row>
    <row r="326" spans="4:6" s="62" customFormat="1" x14ac:dyDescent="0.3">
      <c r="D326" s="16"/>
      <c r="E326" s="20"/>
      <c r="F326" s="63"/>
    </row>
    <row r="327" spans="4:6" s="62" customFormat="1" x14ac:dyDescent="0.3">
      <c r="D327" s="16"/>
      <c r="E327" s="20"/>
      <c r="F327" s="63"/>
    </row>
    <row r="328" spans="4:6" s="62" customFormat="1" x14ac:dyDescent="0.3">
      <c r="D328" s="16"/>
      <c r="E328" s="20"/>
      <c r="F328" s="63"/>
    </row>
    <row r="329" spans="4:6" s="62" customFormat="1" x14ac:dyDescent="0.3">
      <c r="D329" s="16"/>
      <c r="E329" s="20"/>
      <c r="F329" s="63"/>
    </row>
    <row r="330" spans="4:6" s="62" customFormat="1" x14ac:dyDescent="0.3">
      <c r="D330" s="16"/>
      <c r="E330" s="20"/>
      <c r="F330" s="63"/>
    </row>
    <row r="331" spans="4:6" s="62" customFormat="1" x14ac:dyDescent="0.3">
      <c r="D331" s="16"/>
      <c r="E331" s="20"/>
      <c r="F331" s="63"/>
    </row>
    <row r="332" spans="4:6" s="62" customFormat="1" x14ac:dyDescent="0.3">
      <c r="D332" s="16"/>
      <c r="E332" s="20"/>
      <c r="F332" s="63"/>
    </row>
    <row r="333" spans="4:6" s="62" customFormat="1" x14ac:dyDescent="0.3">
      <c r="D333" s="16"/>
      <c r="E333" s="20"/>
      <c r="F333" s="63"/>
    </row>
    <row r="334" spans="4:6" s="62" customFormat="1" x14ac:dyDescent="0.3">
      <c r="D334" s="16"/>
      <c r="E334" s="20"/>
      <c r="F334" s="63"/>
    </row>
    <row r="335" spans="4:6" s="62" customFormat="1" x14ac:dyDescent="0.3">
      <c r="D335" s="16"/>
      <c r="E335" s="20"/>
      <c r="F335" s="63"/>
    </row>
    <row r="336" spans="4:6" s="62" customFormat="1" x14ac:dyDescent="0.3">
      <c r="D336" s="16"/>
      <c r="E336" s="20"/>
      <c r="F336" s="63"/>
    </row>
    <row r="337" spans="4:6" s="62" customFormat="1" x14ac:dyDescent="0.3">
      <c r="D337" s="16"/>
      <c r="E337" s="20"/>
      <c r="F337" s="63"/>
    </row>
    <row r="338" spans="4:6" s="62" customFormat="1" x14ac:dyDescent="0.3">
      <c r="D338" s="16"/>
      <c r="E338" s="20"/>
      <c r="F338" s="63"/>
    </row>
    <row r="339" spans="4:6" s="62" customFormat="1" x14ac:dyDescent="0.3">
      <c r="D339" s="16"/>
      <c r="E339" s="20"/>
      <c r="F339" s="63"/>
    </row>
    <row r="340" spans="4:6" s="62" customFormat="1" x14ac:dyDescent="0.3">
      <c r="D340" s="16"/>
      <c r="E340" s="20"/>
      <c r="F340" s="63"/>
    </row>
    <row r="341" spans="4:6" s="62" customFormat="1" x14ac:dyDescent="0.3">
      <c r="D341" s="16"/>
      <c r="E341" s="20"/>
      <c r="F341" s="63"/>
    </row>
    <row r="342" spans="4:6" s="62" customFormat="1" x14ac:dyDescent="0.3">
      <c r="D342" s="16"/>
      <c r="E342" s="20"/>
      <c r="F342" s="63"/>
    </row>
    <row r="343" spans="4:6" s="62" customFormat="1" x14ac:dyDescent="0.3">
      <c r="D343" s="16"/>
      <c r="E343" s="20"/>
      <c r="F343" s="63"/>
    </row>
    <row r="344" spans="4:6" s="62" customFormat="1" x14ac:dyDescent="0.3">
      <c r="D344" s="16"/>
      <c r="E344" s="20"/>
      <c r="F344" s="63"/>
    </row>
    <row r="345" spans="4:6" s="62" customFormat="1" x14ac:dyDescent="0.3">
      <c r="D345" s="16"/>
      <c r="E345" s="20"/>
      <c r="F345" s="63"/>
    </row>
    <row r="346" spans="4:6" s="62" customFormat="1" x14ac:dyDescent="0.3">
      <c r="D346" s="16"/>
      <c r="E346" s="20"/>
      <c r="F346" s="63"/>
    </row>
    <row r="347" spans="4:6" s="62" customFormat="1" x14ac:dyDescent="0.3">
      <c r="D347" s="16"/>
      <c r="E347" s="20"/>
      <c r="F347" s="63"/>
    </row>
    <row r="348" spans="4:6" s="62" customFormat="1" x14ac:dyDescent="0.3">
      <c r="D348" s="16"/>
      <c r="E348" s="20"/>
      <c r="F348" s="63"/>
    </row>
    <row r="349" spans="4:6" s="62" customFormat="1" x14ac:dyDescent="0.3">
      <c r="D349" s="16"/>
      <c r="E349" s="20"/>
      <c r="F349" s="63"/>
    </row>
    <row r="350" spans="4:6" s="62" customFormat="1" x14ac:dyDescent="0.3">
      <c r="D350" s="16"/>
      <c r="E350" s="20"/>
      <c r="F350" s="63"/>
    </row>
    <row r="351" spans="4:6" s="62" customFormat="1" x14ac:dyDescent="0.3">
      <c r="D351" s="16"/>
      <c r="E351" s="20"/>
      <c r="F351" s="63"/>
    </row>
    <row r="352" spans="4:6" s="62" customFormat="1" x14ac:dyDescent="0.3">
      <c r="D352" s="16"/>
      <c r="E352" s="20"/>
      <c r="F352" s="63"/>
    </row>
    <row r="353" spans="4:6" s="62" customFormat="1" x14ac:dyDescent="0.3">
      <c r="D353" s="16"/>
      <c r="E353" s="20"/>
      <c r="F353" s="63"/>
    </row>
    <row r="354" spans="4:6" s="62" customFormat="1" x14ac:dyDescent="0.3">
      <c r="D354" s="16"/>
      <c r="E354" s="20"/>
      <c r="F354" s="63"/>
    </row>
    <row r="355" spans="4:6" s="62" customFormat="1" x14ac:dyDescent="0.3">
      <c r="D355" s="16"/>
      <c r="E355" s="20"/>
      <c r="F355" s="63"/>
    </row>
    <row r="356" spans="4:6" s="62" customFormat="1" x14ac:dyDescent="0.3">
      <c r="D356" s="16"/>
      <c r="E356" s="20"/>
      <c r="F356" s="63"/>
    </row>
    <row r="357" spans="4:6" s="62" customFormat="1" x14ac:dyDescent="0.3">
      <c r="D357" s="16"/>
      <c r="E357" s="20"/>
      <c r="F357" s="63"/>
    </row>
    <row r="358" spans="4:6" s="62" customFormat="1" x14ac:dyDescent="0.3">
      <c r="D358" s="16"/>
      <c r="E358" s="20"/>
      <c r="F358" s="63"/>
    </row>
    <row r="359" spans="4:6" s="62" customFormat="1" x14ac:dyDescent="0.3">
      <c r="D359" s="16"/>
      <c r="E359" s="20"/>
      <c r="F359" s="63"/>
    </row>
    <row r="360" spans="4:6" s="62" customFormat="1" x14ac:dyDescent="0.3">
      <c r="D360" s="16"/>
      <c r="E360" s="20"/>
      <c r="F360" s="63"/>
    </row>
    <row r="361" spans="4:6" s="62" customFormat="1" x14ac:dyDescent="0.3">
      <c r="D361" s="16"/>
      <c r="E361" s="20"/>
      <c r="F361" s="63"/>
    </row>
    <row r="362" spans="4:6" s="62" customFormat="1" x14ac:dyDescent="0.3">
      <c r="D362" s="16"/>
      <c r="E362" s="20"/>
      <c r="F362" s="63"/>
    </row>
    <row r="363" spans="4:6" s="62" customFormat="1" x14ac:dyDescent="0.3">
      <c r="D363" s="16"/>
      <c r="E363" s="20"/>
      <c r="F363" s="63"/>
    </row>
    <row r="364" spans="4:6" s="62" customFormat="1" x14ac:dyDescent="0.3">
      <c r="D364" s="16"/>
      <c r="E364" s="20"/>
      <c r="F364" s="63"/>
    </row>
    <row r="365" spans="4:6" s="62" customFormat="1" x14ac:dyDescent="0.3">
      <c r="D365" s="16"/>
      <c r="E365" s="20"/>
      <c r="F365" s="63"/>
    </row>
    <row r="366" spans="4:6" s="62" customFormat="1" x14ac:dyDescent="0.3">
      <c r="D366" s="16"/>
      <c r="E366" s="20"/>
      <c r="F366" s="63"/>
    </row>
    <row r="367" spans="4:6" s="62" customFormat="1" x14ac:dyDescent="0.3">
      <c r="D367" s="16"/>
      <c r="E367" s="20"/>
      <c r="F367" s="63"/>
    </row>
    <row r="368" spans="4:6" s="62" customFormat="1" x14ac:dyDescent="0.3">
      <c r="D368" s="16"/>
      <c r="E368" s="20"/>
      <c r="F368" s="63"/>
    </row>
    <row r="369" spans="4:6" s="62" customFormat="1" x14ac:dyDescent="0.3">
      <c r="D369" s="16"/>
      <c r="E369" s="20"/>
      <c r="F369" s="63"/>
    </row>
    <row r="370" spans="4:6" s="62" customFormat="1" x14ac:dyDescent="0.3">
      <c r="D370" s="16"/>
      <c r="E370" s="20"/>
      <c r="F370" s="63"/>
    </row>
    <row r="371" spans="4:6" s="62" customFormat="1" x14ac:dyDescent="0.3">
      <c r="D371" s="16"/>
      <c r="E371" s="20"/>
      <c r="F371" s="63"/>
    </row>
    <row r="372" spans="4:6" s="62" customFormat="1" x14ac:dyDescent="0.3">
      <c r="D372" s="16"/>
      <c r="E372" s="20"/>
      <c r="F372" s="63"/>
    </row>
    <row r="373" spans="4:6" s="62" customFormat="1" x14ac:dyDescent="0.3">
      <c r="D373" s="16"/>
      <c r="E373" s="20"/>
      <c r="F373" s="63"/>
    </row>
    <row r="374" spans="4:6" s="62" customFormat="1" x14ac:dyDescent="0.3">
      <c r="D374" s="16"/>
      <c r="E374" s="20"/>
      <c r="F374" s="63"/>
    </row>
    <row r="375" spans="4:6" s="62" customFormat="1" x14ac:dyDescent="0.3">
      <c r="D375" s="16"/>
      <c r="E375" s="20"/>
      <c r="F375" s="63"/>
    </row>
    <row r="376" spans="4:6" s="62" customFormat="1" x14ac:dyDescent="0.3">
      <c r="D376" s="16"/>
      <c r="E376" s="20"/>
      <c r="F376" s="63"/>
    </row>
    <row r="377" spans="4:6" s="62" customFormat="1" x14ac:dyDescent="0.3">
      <c r="D377" s="16"/>
      <c r="E377" s="20"/>
      <c r="F377" s="63"/>
    </row>
    <row r="378" spans="4:6" s="62" customFormat="1" x14ac:dyDescent="0.3">
      <c r="D378" s="16"/>
      <c r="E378" s="20"/>
      <c r="F378" s="63"/>
    </row>
    <row r="379" spans="4:6" s="62" customFormat="1" x14ac:dyDescent="0.3">
      <c r="D379" s="16"/>
      <c r="E379" s="20"/>
      <c r="F379" s="63"/>
    </row>
    <row r="380" spans="4:6" s="62" customFormat="1" x14ac:dyDescent="0.3">
      <c r="D380" s="16"/>
      <c r="E380" s="20"/>
      <c r="F380" s="63"/>
    </row>
    <row r="381" spans="4:6" s="62" customFormat="1" x14ac:dyDescent="0.3">
      <c r="D381" s="16"/>
      <c r="E381" s="20"/>
      <c r="F381" s="63"/>
    </row>
    <row r="382" spans="4:6" s="62" customFormat="1" x14ac:dyDescent="0.3">
      <c r="D382" s="16"/>
      <c r="E382" s="20"/>
      <c r="F382" s="63"/>
    </row>
    <row r="383" spans="4:6" s="62" customFormat="1" x14ac:dyDescent="0.3">
      <c r="D383" s="16"/>
      <c r="E383" s="20"/>
      <c r="F383" s="63"/>
    </row>
    <row r="384" spans="4:6" s="62" customFormat="1" x14ac:dyDescent="0.3">
      <c r="D384" s="16"/>
      <c r="E384" s="20"/>
      <c r="F384" s="63"/>
    </row>
    <row r="385" spans="4:32" s="62" customFormat="1" x14ac:dyDescent="0.3">
      <c r="D385" s="16"/>
      <c r="E385" s="20"/>
      <c r="F385" s="63"/>
    </row>
    <row r="386" spans="4:32" s="62" customFormat="1" x14ac:dyDescent="0.3">
      <c r="D386" s="16"/>
      <c r="E386" s="20"/>
      <c r="F386" s="63"/>
    </row>
    <row r="387" spans="4:32" s="62" customFormat="1" x14ac:dyDescent="0.3">
      <c r="D387" s="16"/>
      <c r="E387" s="20"/>
      <c r="F387" s="63"/>
    </row>
    <row r="388" spans="4:32" s="62" customFormat="1" x14ac:dyDescent="0.3">
      <c r="D388" s="16"/>
      <c r="E388" s="20"/>
      <c r="F388" s="63"/>
    </row>
    <row r="389" spans="4:32" s="62" customFormat="1" x14ac:dyDescent="0.3">
      <c r="D389" s="16"/>
      <c r="E389" s="20"/>
      <c r="F389" s="63"/>
    </row>
    <row r="390" spans="4:32" s="62" customFormat="1" x14ac:dyDescent="0.3">
      <c r="D390" s="16"/>
      <c r="E390" s="20"/>
      <c r="F390" s="63"/>
    </row>
    <row r="391" spans="4:32" s="62" customFormat="1" x14ac:dyDescent="0.3">
      <c r="D391" s="16"/>
      <c r="E391" s="20"/>
      <c r="F391" s="63"/>
    </row>
    <row r="392" spans="4:32" s="62" customFormat="1" x14ac:dyDescent="0.3">
      <c r="D392" s="16"/>
      <c r="E392" s="20"/>
      <c r="F392" s="63"/>
    </row>
    <row r="393" spans="4:32" s="62" customFormat="1" x14ac:dyDescent="0.3">
      <c r="D393" s="16"/>
      <c r="E393" s="20"/>
      <c r="F393" s="63"/>
    </row>
    <row r="394" spans="4:32" s="62" customFormat="1" x14ac:dyDescent="0.3">
      <c r="D394" s="16"/>
      <c r="E394" s="20"/>
      <c r="F394" s="63"/>
    </row>
    <row r="395" spans="4:32" s="62" customFormat="1" x14ac:dyDescent="0.3">
      <c r="D395" s="16"/>
      <c r="E395" s="20"/>
      <c r="F395" s="63"/>
    </row>
    <row r="396" spans="4:32" s="62" customFormat="1" x14ac:dyDescent="0.3">
      <c r="D396" s="16"/>
      <c r="E396" s="20"/>
      <c r="F396" s="63"/>
    </row>
    <row r="397" spans="4:32" s="62" customFormat="1" x14ac:dyDescent="0.3">
      <c r="D397" s="16"/>
      <c r="E397" s="20"/>
      <c r="F397" s="63"/>
    </row>
    <row r="398" spans="4:32" s="62" customFormat="1" x14ac:dyDescent="0.3">
      <c r="D398" s="16"/>
      <c r="E398" s="20"/>
      <c r="F398" s="63"/>
    </row>
    <row r="399" spans="4:32" s="62" customFormat="1" x14ac:dyDescent="0.3">
      <c r="D399" s="16"/>
      <c r="E399" s="20"/>
      <c r="F399" s="63"/>
    </row>
    <row r="400" spans="4:32" x14ac:dyDescent="0.3">
      <c r="AF400" s="61"/>
    </row>
    <row r="401" spans="32:32" x14ac:dyDescent="0.3">
      <c r="AF401" s="1"/>
    </row>
    <row r="402" spans="32:32" x14ac:dyDescent="0.3">
      <c r="AF402" s="1"/>
    </row>
    <row r="403" spans="32:32" x14ac:dyDescent="0.3">
      <c r="AF403" s="1"/>
    </row>
    <row r="404" spans="32:32" x14ac:dyDescent="0.3">
      <c r="AF404" s="1"/>
    </row>
    <row r="405" spans="32:32" x14ac:dyDescent="0.3">
      <c r="AF405" s="1"/>
    </row>
    <row r="406" spans="32:32" x14ac:dyDescent="0.3">
      <c r="AF406" s="1"/>
    </row>
    <row r="407" spans="32:32" x14ac:dyDescent="0.3">
      <c r="AF407" s="1"/>
    </row>
    <row r="408" spans="32:32" x14ac:dyDescent="0.3">
      <c r="AF408" s="1"/>
    </row>
    <row r="409" spans="32:32" x14ac:dyDescent="0.3">
      <c r="AF409" s="1"/>
    </row>
    <row r="410" spans="32:32" x14ac:dyDescent="0.3">
      <c r="AF410" s="1"/>
    </row>
    <row r="411" spans="32:32" x14ac:dyDescent="0.3">
      <c r="AF411" s="1"/>
    </row>
    <row r="412" spans="32:32" x14ac:dyDescent="0.3">
      <c r="AF412" s="1"/>
    </row>
    <row r="413" spans="32:32" x14ac:dyDescent="0.3">
      <c r="AF413" s="1"/>
    </row>
    <row r="414" spans="32:32" x14ac:dyDescent="0.3">
      <c r="AF414" s="1"/>
    </row>
    <row r="415" spans="32:32" x14ac:dyDescent="0.3">
      <c r="AF415" s="1"/>
    </row>
    <row r="416" spans="32:32" x14ac:dyDescent="0.3">
      <c r="AF416" s="1"/>
    </row>
    <row r="417" spans="32:32" x14ac:dyDescent="0.3">
      <c r="AF417" s="1"/>
    </row>
    <row r="418" spans="32:32" x14ac:dyDescent="0.3">
      <c r="AF418" s="1"/>
    </row>
    <row r="419" spans="32:32" x14ac:dyDescent="0.3">
      <c r="AF419" s="1"/>
    </row>
    <row r="420" spans="32:32" x14ac:dyDescent="0.3">
      <c r="AF420" s="1"/>
    </row>
    <row r="421" spans="32:32" x14ac:dyDescent="0.3">
      <c r="AF421" s="1"/>
    </row>
    <row r="422" spans="32:32" x14ac:dyDescent="0.3">
      <c r="AF422" s="1"/>
    </row>
    <row r="423" spans="32:32" x14ac:dyDescent="0.3">
      <c r="AF423" s="1"/>
    </row>
    <row r="424" spans="32:32" x14ac:dyDescent="0.3">
      <c r="AF424" s="1"/>
    </row>
    <row r="425" spans="32:32" x14ac:dyDescent="0.3">
      <c r="AF425" s="1"/>
    </row>
    <row r="426" spans="32:32" x14ac:dyDescent="0.3">
      <c r="AF426" s="1"/>
    </row>
    <row r="427" spans="32:32" x14ac:dyDescent="0.3">
      <c r="AF427" s="1"/>
    </row>
    <row r="428" spans="32:32" x14ac:dyDescent="0.3">
      <c r="AF428" s="1"/>
    </row>
    <row r="429" spans="32:32" x14ac:dyDescent="0.3">
      <c r="AF429" s="1"/>
    </row>
    <row r="430" spans="32:32" x14ac:dyDescent="0.3">
      <c r="AF430" s="1"/>
    </row>
    <row r="431" spans="32:32" x14ac:dyDescent="0.3">
      <c r="AF431" s="1"/>
    </row>
    <row r="432" spans="32:32" x14ac:dyDescent="0.3">
      <c r="AF432" s="1"/>
    </row>
    <row r="433" spans="32:32" x14ac:dyDescent="0.3">
      <c r="AF433" s="1"/>
    </row>
    <row r="434" spans="32:32" x14ac:dyDescent="0.3">
      <c r="AF434" s="1"/>
    </row>
    <row r="435" spans="32:32" x14ac:dyDescent="0.3">
      <c r="AF435" s="1"/>
    </row>
    <row r="436" spans="32:32" x14ac:dyDescent="0.3">
      <c r="AF436" s="1"/>
    </row>
    <row r="437" spans="32:32" x14ac:dyDescent="0.3">
      <c r="AF437" s="1"/>
    </row>
    <row r="438" spans="32:32" x14ac:dyDescent="0.3">
      <c r="AF438" s="1"/>
    </row>
    <row r="439" spans="32:32" x14ac:dyDescent="0.3">
      <c r="AF439" s="1"/>
    </row>
    <row r="440" spans="32:32" x14ac:dyDescent="0.3">
      <c r="AF440" s="1"/>
    </row>
    <row r="441" spans="32:32" x14ac:dyDescent="0.3">
      <c r="AF441" s="1"/>
    </row>
    <row r="442" spans="32:32" x14ac:dyDescent="0.3">
      <c r="AF442" s="1"/>
    </row>
    <row r="443" spans="32:32" x14ac:dyDescent="0.3">
      <c r="AF443" s="1"/>
    </row>
    <row r="444" spans="32:32" x14ac:dyDescent="0.3">
      <c r="AF444" s="1"/>
    </row>
    <row r="445" spans="32:32" x14ac:dyDescent="0.3">
      <c r="AF445" s="1"/>
    </row>
    <row r="446" spans="32:32" x14ac:dyDescent="0.3">
      <c r="AF446" s="1"/>
    </row>
    <row r="447" spans="32:32" x14ac:dyDescent="0.3">
      <c r="AF447" s="1"/>
    </row>
    <row r="448" spans="32:32" x14ac:dyDescent="0.3">
      <c r="AF448" s="1"/>
    </row>
    <row r="449" spans="32:32" x14ac:dyDescent="0.3">
      <c r="AF449" s="1"/>
    </row>
    <row r="450" spans="32:32" x14ac:dyDescent="0.3">
      <c r="AF450" s="1"/>
    </row>
    <row r="451" spans="32:32" x14ac:dyDescent="0.3">
      <c r="AF451" s="1"/>
    </row>
    <row r="452" spans="32:32" x14ac:dyDescent="0.3">
      <c r="AF452" s="1"/>
    </row>
    <row r="453" spans="32:32" x14ac:dyDescent="0.3">
      <c r="AF453" s="1"/>
    </row>
    <row r="454" spans="32:32" x14ac:dyDescent="0.3">
      <c r="AF454" s="1"/>
    </row>
    <row r="455" spans="32:32" x14ac:dyDescent="0.3">
      <c r="AF455" s="1"/>
    </row>
    <row r="456" spans="32:32" x14ac:dyDescent="0.3">
      <c r="AF456" s="1"/>
    </row>
    <row r="457" spans="32:32" x14ac:dyDescent="0.3">
      <c r="AF457" s="1"/>
    </row>
    <row r="458" spans="32:32" x14ac:dyDescent="0.3">
      <c r="AF458" s="1"/>
    </row>
    <row r="459" spans="32:32" x14ac:dyDescent="0.3">
      <c r="AF459" s="1"/>
    </row>
    <row r="460" spans="32:32" x14ac:dyDescent="0.3">
      <c r="AF460" s="1"/>
    </row>
    <row r="461" spans="32:32" x14ac:dyDescent="0.3">
      <c r="AF461" s="1"/>
    </row>
    <row r="462" spans="32:32" x14ac:dyDescent="0.3">
      <c r="AF462" s="1"/>
    </row>
    <row r="463" spans="32:32" x14ac:dyDescent="0.3">
      <c r="AF463" s="1"/>
    </row>
    <row r="464" spans="32:32" x14ac:dyDescent="0.3">
      <c r="AF464" s="1"/>
    </row>
    <row r="465" spans="32:32" x14ac:dyDescent="0.3">
      <c r="AF465" s="1"/>
    </row>
    <row r="466" spans="32:32" x14ac:dyDescent="0.3">
      <c r="AF466" s="1"/>
    </row>
    <row r="467" spans="32:32" x14ac:dyDescent="0.3">
      <c r="AF467" s="1"/>
    </row>
    <row r="468" spans="32:32" x14ac:dyDescent="0.3">
      <c r="AF468" s="1"/>
    </row>
    <row r="469" spans="32:32" x14ac:dyDescent="0.3">
      <c r="AF469" s="1"/>
    </row>
    <row r="470" spans="32:32" x14ac:dyDescent="0.3">
      <c r="AF470" s="1"/>
    </row>
    <row r="471" spans="32:32" x14ac:dyDescent="0.3">
      <c r="AF471" s="1"/>
    </row>
    <row r="472" spans="32:32" x14ac:dyDescent="0.3">
      <c r="AF472" s="1"/>
    </row>
    <row r="473" spans="32:32" x14ac:dyDescent="0.3">
      <c r="AF473" s="1"/>
    </row>
    <row r="474" spans="32:32" x14ac:dyDescent="0.3">
      <c r="AF474" s="1"/>
    </row>
    <row r="475" spans="32:32" x14ac:dyDescent="0.3">
      <c r="AF475" s="1"/>
    </row>
    <row r="476" spans="32:32" x14ac:dyDescent="0.3">
      <c r="AF476" s="1"/>
    </row>
    <row r="477" spans="32:32" x14ac:dyDescent="0.3">
      <c r="AF477" s="1"/>
    </row>
    <row r="478" spans="32:32" x14ac:dyDescent="0.3">
      <c r="AF478" s="1"/>
    </row>
    <row r="479" spans="32:32" x14ac:dyDescent="0.3">
      <c r="AF479" s="1"/>
    </row>
    <row r="480" spans="32:32" x14ac:dyDescent="0.3">
      <c r="AF480" s="1"/>
    </row>
    <row r="481" spans="32:32" x14ac:dyDescent="0.3">
      <c r="AF481" s="1"/>
    </row>
    <row r="482" spans="32:32" x14ac:dyDescent="0.3">
      <c r="AF482" s="1"/>
    </row>
    <row r="483" spans="32:32" x14ac:dyDescent="0.3">
      <c r="AF483" s="1"/>
    </row>
    <row r="484" spans="32:32" x14ac:dyDescent="0.3">
      <c r="AF484" s="1"/>
    </row>
    <row r="485" spans="32:32" x14ac:dyDescent="0.3">
      <c r="AF485" s="1"/>
    </row>
    <row r="486" spans="32:32" x14ac:dyDescent="0.3">
      <c r="AF486" s="1"/>
    </row>
    <row r="487" spans="32:32" x14ac:dyDescent="0.3">
      <c r="AF487" s="1"/>
    </row>
    <row r="488" spans="32:32" x14ac:dyDescent="0.3">
      <c r="AF488" s="1"/>
    </row>
    <row r="489" spans="32:32" x14ac:dyDescent="0.3">
      <c r="AF489" s="1"/>
    </row>
    <row r="490" spans="32:32" x14ac:dyDescent="0.3">
      <c r="AF490" s="1"/>
    </row>
    <row r="491" spans="32:32" x14ac:dyDescent="0.3">
      <c r="AF491" s="1"/>
    </row>
    <row r="492" spans="32:32" x14ac:dyDescent="0.3">
      <c r="AF492" s="1"/>
    </row>
    <row r="493" spans="32:32" x14ac:dyDescent="0.3">
      <c r="AF493" s="1"/>
    </row>
    <row r="494" spans="32:32" x14ac:dyDescent="0.3">
      <c r="AF494" s="1"/>
    </row>
    <row r="495" spans="32:32" x14ac:dyDescent="0.3">
      <c r="AF495" s="1"/>
    </row>
    <row r="496" spans="32:32" x14ac:dyDescent="0.3">
      <c r="AF496" s="1"/>
    </row>
    <row r="497" spans="32:32" x14ac:dyDescent="0.3">
      <c r="AF497" s="1"/>
    </row>
    <row r="498" spans="32:32" x14ac:dyDescent="0.3">
      <c r="AF498" s="1"/>
    </row>
    <row r="499" spans="32:32" x14ac:dyDescent="0.3">
      <c r="AF499" s="1"/>
    </row>
    <row r="500" spans="32:32" x14ac:dyDescent="0.3">
      <c r="AF500" s="1"/>
    </row>
    <row r="501" spans="32:32" x14ac:dyDescent="0.3">
      <c r="AF501" s="1"/>
    </row>
    <row r="502" spans="32:32" x14ac:dyDescent="0.3">
      <c r="AF502" s="1"/>
    </row>
    <row r="503" spans="32:32" x14ac:dyDescent="0.3">
      <c r="AF503" s="1"/>
    </row>
    <row r="504" spans="32:32" x14ac:dyDescent="0.3">
      <c r="AF504" s="1"/>
    </row>
    <row r="505" spans="32:32" x14ac:dyDescent="0.3">
      <c r="AF505" s="1"/>
    </row>
    <row r="506" spans="32:32" x14ac:dyDescent="0.3">
      <c r="AF506" s="1"/>
    </row>
    <row r="507" spans="32:32" x14ac:dyDescent="0.3">
      <c r="AF507" s="1"/>
    </row>
    <row r="508" spans="32:32" x14ac:dyDescent="0.3">
      <c r="AF508" s="1"/>
    </row>
    <row r="509" spans="32:32" x14ac:dyDescent="0.3">
      <c r="AF509" s="1"/>
    </row>
    <row r="510" spans="32:32" x14ac:dyDescent="0.3">
      <c r="AF510" s="1"/>
    </row>
    <row r="511" spans="32:32" x14ac:dyDescent="0.3">
      <c r="AF511" s="1"/>
    </row>
    <row r="512" spans="32:32" x14ac:dyDescent="0.3">
      <c r="AF512" s="1"/>
    </row>
    <row r="513" spans="32:32" x14ac:dyDescent="0.3">
      <c r="AF513" s="1"/>
    </row>
    <row r="514" spans="32:32" x14ac:dyDescent="0.3">
      <c r="AF514" s="1"/>
    </row>
    <row r="515" spans="32:32" x14ac:dyDescent="0.3">
      <c r="AF515" s="1"/>
    </row>
    <row r="516" spans="32:32" x14ac:dyDescent="0.3">
      <c r="AF516" s="1"/>
    </row>
    <row r="517" spans="32:32" x14ac:dyDescent="0.3">
      <c r="AF517" s="1"/>
    </row>
    <row r="518" spans="32:32" x14ac:dyDescent="0.3">
      <c r="AF518" s="1"/>
    </row>
    <row r="519" spans="32:32" x14ac:dyDescent="0.3">
      <c r="AF519" s="1"/>
    </row>
    <row r="520" spans="32:32" x14ac:dyDescent="0.3">
      <c r="AF520" s="1"/>
    </row>
    <row r="521" spans="32:32" x14ac:dyDescent="0.3">
      <c r="AF521" s="1"/>
    </row>
    <row r="522" spans="32:32" x14ac:dyDescent="0.3">
      <c r="AF522" s="1"/>
    </row>
    <row r="523" spans="32:32" x14ac:dyDescent="0.3">
      <c r="AF523" s="1"/>
    </row>
    <row r="524" spans="32:32" x14ac:dyDescent="0.3">
      <c r="AF524" s="1"/>
    </row>
    <row r="525" spans="32:32" x14ac:dyDescent="0.3">
      <c r="AF525" s="1"/>
    </row>
    <row r="526" spans="32:32" x14ac:dyDescent="0.3">
      <c r="AF526" s="1"/>
    </row>
    <row r="527" spans="32:32" x14ac:dyDescent="0.3">
      <c r="AF527" s="1"/>
    </row>
    <row r="528" spans="32:32" x14ac:dyDescent="0.3">
      <c r="AF528" s="1"/>
    </row>
    <row r="529" spans="32:32" x14ac:dyDescent="0.3">
      <c r="AF529" s="1"/>
    </row>
    <row r="530" spans="32:32" x14ac:dyDescent="0.3">
      <c r="AF530" s="1"/>
    </row>
    <row r="531" spans="32:32" x14ac:dyDescent="0.3">
      <c r="AF531" s="1"/>
    </row>
    <row r="532" spans="32:32" x14ac:dyDescent="0.3">
      <c r="AF532" s="1"/>
    </row>
    <row r="533" spans="32:32" x14ac:dyDescent="0.3">
      <c r="AF533" s="1"/>
    </row>
    <row r="534" spans="32:32" x14ac:dyDescent="0.3">
      <c r="AF534" s="1"/>
    </row>
    <row r="535" spans="32:32" x14ac:dyDescent="0.3">
      <c r="AF535" s="1"/>
    </row>
    <row r="536" spans="32:32" x14ac:dyDescent="0.3">
      <c r="AF536" s="1"/>
    </row>
    <row r="537" spans="32:32" x14ac:dyDescent="0.3">
      <c r="AF537" s="1"/>
    </row>
    <row r="538" spans="32:32" x14ac:dyDescent="0.3">
      <c r="AF538" s="1"/>
    </row>
    <row r="539" spans="32:32" x14ac:dyDescent="0.3">
      <c r="AF539" s="1"/>
    </row>
    <row r="540" spans="32:32" x14ac:dyDescent="0.3">
      <c r="AF540" s="1"/>
    </row>
    <row r="541" spans="32:32" x14ac:dyDescent="0.3">
      <c r="AF541" s="1"/>
    </row>
    <row r="542" spans="32:32" x14ac:dyDescent="0.3">
      <c r="AF542" s="1"/>
    </row>
    <row r="543" spans="32:32" x14ac:dyDescent="0.3">
      <c r="AF543" s="1"/>
    </row>
    <row r="544" spans="32:32" x14ac:dyDescent="0.3">
      <c r="AF544" s="1"/>
    </row>
    <row r="545" spans="32:32" x14ac:dyDescent="0.3">
      <c r="AF545" s="1"/>
    </row>
    <row r="546" spans="32:32" x14ac:dyDescent="0.3">
      <c r="AF546" s="1"/>
    </row>
    <row r="547" spans="32:32" x14ac:dyDescent="0.3">
      <c r="AF547" s="1"/>
    </row>
    <row r="548" spans="32:32" x14ac:dyDescent="0.3">
      <c r="AF548" s="1"/>
    </row>
    <row r="549" spans="32:32" x14ac:dyDescent="0.3">
      <c r="AF549" s="1"/>
    </row>
    <row r="550" spans="32:32" x14ac:dyDescent="0.3">
      <c r="AF550" s="1"/>
    </row>
    <row r="551" spans="32:32" x14ac:dyDescent="0.3">
      <c r="AF551" s="1"/>
    </row>
    <row r="552" spans="32:32" x14ac:dyDescent="0.3">
      <c r="AF552" s="1"/>
    </row>
    <row r="553" spans="32:32" x14ac:dyDescent="0.3">
      <c r="AF553" s="1"/>
    </row>
    <row r="554" spans="32:32" x14ac:dyDescent="0.3">
      <c r="AF554" s="1"/>
    </row>
    <row r="555" spans="32:32" x14ac:dyDescent="0.3">
      <c r="AF555" s="1"/>
    </row>
    <row r="556" spans="32:32" x14ac:dyDescent="0.3">
      <c r="AF556" s="1"/>
    </row>
    <row r="557" spans="32:32" x14ac:dyDescent="0.3">
      <c r="AF557" s="1"/>
    </row>
    <row r="558" spans="32:32" x14ac:dyDescent="0.3">
      <c r="AF558" s="1"/>
    </row>
    <row r="559" spans="32:32" x14ac:dyDescent="0.3">
      <c r="AF559" s="1"/>
    </row>
    <row r="560" spans="32:32" x14ac:dyDescent="0.3">
      <c r="AF560" s="1"/>
    </row>
    <row r="561" spans="32:32" x14ac:dyDescent="0.3">
      <c r="AF561" s="1"/>
    </row>
    <row r="562" spans="32:32" x14ac:dyDescent="0.3">
      <c r="AF562" s="1"/>
    </row>
    <row r="563" spans="32:32" x14ac:dyDescent="0.3">
      <c r="AF563" s="1"/>
    </row>
    <row r="564" spans="32:32" x14ac:dyDescent="0.3">
      <c r="AF564" s="1"/>
    </row>
    <row r="565" spans="32:32" x14ac:dyDescent="0.3">
      <c r="AF565" s="1"/>
    </row>
    <row r="566" spans="32:32" x14ac:dyDescent="0.3">
      <c r="AF566" s="1"/>
    </row>
    <row r="567" spans="32:32" x14ac:dyDescent="0.3">
      <c r="AF567" s="1"/>
    </row>
    <row r="568" spans="32:32" x14ac:dyDescent="0.3">
      <c r="AF568" s="1"/>
    </row>
    <row r="569" spans="32:32" x14ac:dyDescent="0.3">
      <c r="AF569" s="1"/>
    </row>
    <row r="570" spans="32:32" x14ac:dyDescent="0.3">
      <c r="AF570" s="1"/>
    </row>
    <row r="571" spans="32:32" x14ac:dyDescent="0.3">
      <c r="AF571" s="1"/>
    </row>
    <row r="572" spans="32:32" x14ac:dyDescent="0.3">
      <c r="AF572" s="1"/>
    </row>
    <row r="573" spans="32:32" x14ac:dyDescent="0.3">
      <c r="AF573" s="1"/>
    </row>
    <row r="574" spans="32:32" x14ac:dyDescent="0.3">
      <c r="AF574" s="1"/>
    </row>
    <row r="575" spans="32:32" x14ac:dyDescent="0.3">
      <c r="AF575" s="1"/>
    </row>
    <row r="576" spans="32:32" x14ac:dyDescent="0.3">
      <c r="AF576" s="1"/>
    </row>
    <row r="577" spans="32:32" x14ac:dyDescent="0.3">
      <c r="AF577" s="1"/>
    </row>
    <row r="578" spans="32:32" x14ac:dyDescent="0.3">
      <c r="AF578" s="1"/>
    </row>
    <row r="579" spans="32:32" x14ac:dyDescent="0.3">
      <c r="AF579" s="1"/>
    </row>
    <row r="580" spans="32:32" x14ac:dyDescent="0.3">
      <c r="AF580" s="1"/>
    </row>
    <row r="581" spans="32:32" x14ac:dyDescent="0.3">
      <c r="AF581" s="1"/>
    </row>
    <row r="582" spans="32:32" x14ac:dyDescent="0.3">
      <c r="AF582" s="1"/>
    </row>
    <row r="583" spans="32:32" x14ac:dyDescent="0.3">
      <c r="AF583" s="1"/>
    </row>
    <row r="584" spans="32:32" x14ac:dyDescent="0.3">
      <c r="AF584" s="1"/>
    </row>
    <row r="585" spans="32:32" x14ac:dyDescent="0.3">
      <c r="AF585" s="1"/>
    </row>
    <row r="586" spans="32:32" x14ac:dyDescent="0.3">
      <c r="AF586" s="1"/>
    </row>
    <row r="587" spans="32:32" x14ac:dyDescent="0.3">
      <c r="AF587" s="1"/>
    </row>
    <row r="588" spans="32:32" x14ac:dyDescent="0.3">
      <c r="AF588" s="1"/>
    </row>
    <row r="589" spans="32:32" x14ac:dyDescent="0.3">
      <c r="AF589" s="1"/>
    </row>
    <row r="590" spans="32:32" x14ac:dyDescent="0.3">
      <c r="AF590" s="1"/>
    </row>
    <row r="591" spans="32:32" x14ac:dyDescent="0.3">
      <c r="AF591" s="1"/>
    </row>
    <row r="592" spans="32:32" x14ac:dyDescent="0.3">
      <c r="AF592" s="1"/>
    </row>
    <row r="593" spans="32:32" x14ac:dyDescent="0.3">
      <c r="AF593" s="1"/>
    </row>
    <row r="594" spans="32:32" x14ac:dyDescent="0.3">
      <c r="AF594" s="1"/>
    </row>
    <row r="595" spans="32:32" x14ac:dyDescent="0.3">
      <c r="AF595" s="1"/>
    </row>
    <row r="596" spans="32:32" x14ac:dyDescent="0.3">
      <c r="AF596" s="1"/>
    </row>
    <row r="597" spans="32:32" x14ac:dyDescent="0.3">
      <c r="AF597" s="1"/>
    </row>
    <row r="598" spans="32:32" x14ac:dyDescent="0.3">
      <c r="AF598" s="1"/>
    </row>
    <row r="599" spans="32:32" x14ac:dyDescent="0.3">
      <c r="AF599" s="1"/>
    </row>
    <row r="600" spans="32:32" x14ac:dyDescent="0.3">
      <c r="AF600" s="1"/>
    </row>
    <row r="601" spans="32:32" x14ac:dyDescent="0.3">
      <c r="AF601" s="1"/>
    </row>
    <row r="602" spans="32:32" x14ac:dyDescent="0.3">
      <c r="AF602" s="1"/>
    </row>
    <row r="603" spans="32:32" x14ac:dyDescent="0.3">
      <c r="AF603" s="1"/>
    </row>
    <row r="604" spans="32:32" x14ac:dyDescent="0.3">
      <c r="AF604" s="1"/>
    </row>
    <row r="605" spans="32:32" x14ac:dyDescent="0.3">
      <c r="AF605" s="1"/>
    </row>
    <row r="606" spans="32:32" x14ac:dyDescent="0.3">
      <c r="AF606" s="1"/>
    </row>
    <row r="607" spans="32:32" x14ac:dyDescent="0.3">
      <c r="AF607" s="1"/>
    </row>
    <row r="608" spans="32:32" x14ac:dyDescent="0.3">
      <c r="AF608" s="1"/>
    </row>
    <row r="609" spans="32:32" x14ac:dyDescent="0.3">
      <c r="AF609" s="1"/>
    </row>
    <row r="610" spans="32:32" x14ac:dyDescent="0.3">
      <c r="AF610" s="1"/>
    </row>
    <row r="611" spans="32:32" x14ac:dyDescent="0.3">
      <c r="AF611" s="1"/>
    </row>
    <row r="612" spans="32:32" x14ac:dyDescent="0.3">
      <c r="AF612" s="1"/>
    </row>
    <row r="613" spans="32:32" x14ac:dyDescent="0.3">
      <c r="AF613" s="1"/>
    </row>
    <row r="614" spans="32:32" x14ac:dyDescent="0.3">
      <c r="AF614" s="1"/>
    </row>
    <row r="615" spans="32:32" x14ac:dyDescent="0.3">
      <c r="AF615" s="1"/>
    </row>
    <row r="616" spans="32:32" x14ac:dyDescent="0.3">
      <c r="AF616" s="1"/>
    </row>
    <row r="617" spans="32:32" x14ac:dyDescent="0.3">
      <c r="AF617" s="1"/>
    </row>
    <row r="618" spans="32:32" x14ac:dyDescent="0.3">
      <c r="AF618" s="1"/>
    </row>
    <row r="619" spans="32:32" x14ac:dyDescent="0.3">
      <c r="AF619" s="1"/>
    </row>
    <row r="620" spans="32:32" x14ac:dyDescent="0.3">
      <c r="AF620" s="1"/>
    </row>
    <row r="621" spans="32:32" x14ac:dyDescent="0.3">
      <c r="AF621" s="1"/>
    </row>
    <row r="622" spans="32:32" x14ac:dyDescent="0.3">
      <c r="AF622" s="1"/>
    </row>
    <row r="623" spans="32:32" x14ac:dyDescent="0.3">
      <c r="AF623" s="1"/>
    </row>
    <row r="624" spans="32:32" x14ac:dyDescent="0.3">
      <c r="AF624" s="1"/>
    </row>
    <row r="625" spans="32:32" x14ac:dyDescent="0.3">
      <c r="AF625" s="1"/>
    </row>
    <row r="626" spans="32:32" x14ac:dyDescent="0.3">
      <c r="AF626" s="1"/>
    </row>
    <row r="627" spans="32:32" x14ac:dyDescent="0.3">
      <c r="AF627" s="1"/>
    </row>
    <row r="628" spans="32:32" x14ac:dyDescent="0.3">
      <c r="AF628" s="1"/>
    </row>
    <row r="629" spans="32:32" x14ac:dyDescent="0.3">
      <c r="AF629" s="1"/>
    </row>
    <row r="630" spans="32:32" x14ac:dyDescent="0.3">
      <c r="AF630" s="1"/>
    </row>
    <row r="631" spans="32:32" x14ac:dyDescent="0.3">
      <c r="AF631" s="1"/>
    </row>
    <row r="632" spans="32:32" x14ac:dyDescent="0.3">
      <c r="AF632" s="1"/>
    </row>
    <row r="633" spans="32:32" x14ac:dyDescent="0.3">
      <c r="AF633" s="1"/>
    </row>
    <row r="634" spans="32:32" x14ac:dyDescent="0.3">
      <c r="AF634" s="1"/>
    </row>
    <row r="635" spans="32:32" x14ac:dyDescent="0.3">
      <c r="AF635" s="1"/>
    </row>
    <row r="636" spans="32:32" x14ac:dyDescent="0.3">
      <c r="AF636" s="1"/>
    </row>
    <row r="637" spans="32:32" x14ac:dyDescent="0.3">
      <c r="AF637" s="1"/>
    </row>
    <row r="638" spans="32:32" x14ac:dyDescent="0.3">
      <c r="AF638" s="1"/>
    </row>
    <row r="639" spans="32:32" x14ac:dyDescent="0.3">
      <c r="AF639" s="1"/>
    </row>
    <row r="640" spans="32:32" x14ac:dyDescent="0.3">
      <c r="AF640" s="1"/>
    </row>
    <row r="641" spans="32:32" x14ac:dyDescent="0.3">
      <c r="AF641" s="1"/>
    </row>
    <row r="642" spans="32:32" x14ac:dyDescent="0.3">
      <c r="AF642" s="1"/>
    </row>
    <row r="643" spans="32:32" x14ac:dyDescent="0.3">
      <c r="AF643" s="1"/>
    </row>
    <row r="644" spans="32:32" x14ac:dyDescent="0.3">
      <c r="AF644" s="1"/>
    </row>
    <row r="645" spans="32:32" x14ac:dyDescent="0.3">
      <c r="AF645" s="1"/>
    </row>
    <row r="646" spans="32:32" x14ac:dyDescent="0.3">
      <c r="AF646" s="1"/>
    </row>
    <row r="647" spans="32:32" x14ac:dyDescent="0.3">
      <c r="AF647" s="1"/>
    </row>
    <row r="648" spans="32:32" x14ac:dyDescent="0.3">
      <c r="AF648" s="1"/>
    </row>
    <row r="649" spans="32:32" x14ac:dyDescent="0.3">
      <c r="AF649" s="1"/>
    </row>
    <row r="650" spans="32:32" x14ac:dyDescent="0.3">
      <c r="AF650" s="1"/>
    </row>
    <row r="651" spans="32:32" x14ac:dyDescent="0.3">
      <c r="AF651" s="1"/>
    </row>
    <row r="652" spans="32:32" x14ac:dyDescent="0.3">
      <c r="AF652" s="1"/>
    </row>
    <row r="653" spans="32:32" x14ac:dyDescent="0.3">
      <c r="AF653" s="1"/>
    </row>
    <row r="654" spans="32:32" x14ac:dyDescent="0.3">
      <c r="AF654" s="1"/>
    </row>
    <row r="655" spans="32:32" x14ac:dyDescent="0.3">
      <c r="AF655" s="1"/>
    </row>
    <row r="656" spans="32:32" x14ac:dyDescent="0.3">
      <c r="AF656" s="1"/>
    </row>
    <row r="657" spans="32:32" x14ac:dyDescent="0.3">
      <c r="AF657" s="1"/>
    </row>
    <row r="658" spans="32:32" x14ac:dyDescent="0.3">
      <c r="AF658" s="1"/>
    </row>
    <row r="659" spans="32:32" x14ac:dyDescent="0.3">
      <c r="AF659" s="1"/>
    </row>
    <row r="660" spans="32:32" x14ac:dyDescent="0.3">
      <c r="AF660" s="1"/>
    </row>
    <row r="661" spans="32:32" x14ac:dyDescent="0.3">
      <c r="AF661" s="1"/>
    </row>
    <row r="662" spans="32:32" x14ac:dyDescent="0.3">
      <c r="AF662" s="1"/>
    </row>
    <row r="663" spans="32:32" x14ac:dyDescent="0.3">
      <c r="AF663" s="1"/>
    </row>
    <row r="664" spans="32:32" x14ac:dyDescent="0.3">
      <c r="AF664" s="1"/>
    </row>
    <row r="665" spans="32:32" x14ac:dyDescent="0.3">
      <c r="AF665" s="1"/>
    </row>
    <row r="666" spans="32:32" x14ac:dyDescent="0.3">
      <c r="AF666" s="1"/>
    </row>
    <row r="667" spans="32:32" x14ac:dyDescent="0.3">
      <c r="AF667" s="1"/>
    </row>
    <row r="668" spans="32:32" x14ac:dyDescent="0.3">
      <c r="AF668" s="1"/>
    </row>
    <row r="669" spans="32:32" x14ac:dyDescent="0.3">
      <c r="AF669" s="1"/>
    </row>
    <row r="670" spans="32:32" x14ac:dyDescent="0.3">
      <c r="AF670" s="1"/>
    </row>
    <row r="671" spans="32:32" x14ac:dyDescent="0.3">
      <c r="AF671" s="1"/>
    </row>
    <row r="672" spans="32:32" x14ac:dyDescent="0.3">
      <c r="AF672" s="1"/>
    </row>
    <row r="673" spans="32:32" x14ac:dyDescent="0.3">
      <c r="AF673" s="1"/>
    </row>
    <row r="674" spans="32:32" x14ac:dyDescent="0.3">
      <c r="AF674" s="1"/>
    </row>
    <row r="675" spans="32:32" x14ac:dyDescent="0.3">
      <c r="AF675" s="1"/>
    </row>
    <row r="676" spans="32:32" x14ac:dyDescent="0.3">
      <c r="AF676" s="1"/>
    </row>
    <row r="677" spans="32:32" x14ac:dyDescent="0.3">
      <c r="AF677" s="1"/>
    </row>
    <row r="678" spans="32:32" x14ac:dyDescent="0.3">
      <c r="AF678" s="1"/>
    </row>
    <row r="679" spans="32:32" x14ac:dyDescent="0.3">
      <c r="AF679" s="1"/>
    </row>
    <row r="680" spans="32:32" x14ac:dyDescent="0.3">
      <c r="AF680" s="1"/>
    </row>
    <row r="681" spans="32:32" x14ac:dyDescent="0.3">
      <c r="AF681" s="1"/>
    </row>
    <row r="682" spans="32:32" x14ac:dyDescent="0.3">
      <c r="AF682" s="1"/>
    </row>
    <row r="683" spans="32:32" x14ac:dyDescent="0.3">
      <c r="AF683" s="1"/>
    </row>
    <row r="684" spans="32:32" x14ac:dyDescent="0.3">
      <c r="AF684" s="1"/>
    </row>
    <row r="685" spans="32:32" x14ac:dyDescent="0.3">
      <c r="AF685" s="1"/>
    </row>
    <row r="686" spans="32:32" x14ac:dyDescent="0.3">
      <c r="AF686" s="1"/>
    </row>
    <row r="687" spans="32:32" x14ac:dyDescent="0.3">
      <c r="AF687" s="1"/>
    </row>
    <row r="688" spans="32:32" x14ac:dyDescent="0.3">
      <c r="AF688" s="1"/>
    </row>
    <row r="689" spans="32:32" x14ac:dyDescent="0.3">
      <c r="AF689" s="1"/>
    </row>
    <row r="690" spans="32:32" x14ac:dyDescent="0.3">
      <c r="AF690" s="1"/>
    </row>
    <row r="691" spans="32:32" x14ac:dyDescent="0.3">
      <c r="AF691" s="1"/>
    </row>
    <row r="692" spans="32:32" x14ac:dyDescent="0.3">
      <c r="AF692" s="1"/>
    </row>
    <row r="693" spans="32:32" x14ac:dyDescent="0.3">
      <c r="AF693" s="1"/>
    </row>
    <row r="694" spans="32:32" x14ac:dyDescent="0.3">
      <c r="AF694" s="1"/>
    </row>
    <row r="695" spans="32:32" x14ac:dyDescent="0.3">
      <c r="AF695" s="1"/>
    </row>
    <row r="696" spans="32:32" x14ac:dyDescent="0.3">
      <c r="AF696" s="1"/>
    </row>
    <row r="697" spans="32:32" x14ac:dyDescent="0.3">
      <c r="AF697" s="1"/>
    </row>
    <row r="698" spans="32:32" x14ac:dyDescent="0.3">
      <c r="AF698" s="1"/>
    </row>
    <row r="699" spans="32:32" x14ac:dyDescent="0.3">
      <c r="AF699" s="1"/>
    </row>
    <row r="700" spans="32:32" x14ac:dyDescent="0.3">
      <c r="AF700" s="1"/>
    </row>
    <row r="701" spans="32:32" x14ac:dyDescent="0.3">
      <c r="AF701" s="1"/>
    </row>
    <row r="702" spans="32:32" x14ac:dyDescent="0.3">
      <c r="AF702" s="1"/>
    </row>
    <row r="703" spans="32:32" x14ac:dyDescent="0.3">
      <c r="AF703" s="1"/>
    </row>
    <row r="704" spans="32:32" x14ac:dyDescent="0.3">
      <c r="AF704" s="1"/>
    </row>
    <row r="705" spans="32:32" x14ac:dyDescent="0.3">
      <c r="AF705" s="1"/>
    </row>
    <row r="706" spans="32:32" x14ac:dyDescent="0.3">
      <c r="AF706" s="1"/>
    </row>
    <row r="707" spans="32:32" x14ac:dyDescent="0.3">
      <c r="AF707" s="1"/>
    </row>
    <row r="708" spans="32:32" x14ac:dyDescent="0.3">
      <c r="AF708" s="1"/>
    </row>
    <row r="709" spans="32:32" x14ac:dyDescent="0.3">
      <c r="AF709" s="1"/>
    </row>
    <row r="710" spans="32:32" x14ac:dyDescent="0.3">
      <c r="AF710" s="1"/>
    </row>
    <row r="711" spans="32:32" x14ac:dyDescent="0.3">
      <c r="AF711" s="1"/>
    </row>
    <row r="712" spans="32:32" x14ac:dyDescent="0.3">
      <c r="AF712" s="1"/>
    </row>
    <row r="713" spans="32:32" x14ac:dyDescent="0.3">
      <c r="AF713" s="1"/>
    </row>
    <row r="714" spans="32:32" x14ac:dyDescent="0.3">
      <c r="AF714" s="1"/>
    </row>
    <row r="715" spans="32:32" x14ac:dyDescent="0.3">
      <c r="AF715" s="1"/>
    </row>
    <row r="716" spans="32:32" x14ac:dyDescent="0.3">
      <c r="AF716" s="1"/>
    </row>
    <row r="717" spans="32:32" x14ac:dyDescent="0.3">
      <c r="AF717" s="1"/>
    </row>
    <row r="718" spans="32:32" x14ac:dyDescent="0.3">
      <c r="AF718" s="1"/>
    </row>
    <row r="719" spans="32:32" x14ac:dyDescent="0.3">
      <c r="AF719" s="1"/>
    </row>
    <row r="720" spans="32:32" x14ac:dyDescent="0.3">
      <c r="AF720" s="1"/>
    </row>
    <row r="721" spans="32:32" x14ac:dyDescent="0.3">
      <c r="AF721" s="1"/>
    </row>
    <row r="722" spans="32:32" x14ac:dyDescent="0.3">
      <c r="AF722" s="1"/>
    </row>
    <row r="723" spans="32:32" x14ac:dyDescent="0.3">
      <c r="AF723" s="1"/>
    </row>
    <row r="724" spans="32:32" x14ac:dyDescent="0.3">
      <c r="AF724" s="1"/>
    </row>
    <row r="725" spans="32:32" x14ac:dyDescent="0.3">
      <c r="AF725" s="1"/>
    </row>
    <row r="726" spans="32:32" x14ac:dyDescent="0.3">
      <c r="AF726" s="1"/>
    </row>
    <row r="727" spans="32:32" x14ac:dyDescent="0.3">
      <c r="AF727" s="1"/>
    </row>
    <row r="728" spans="32:32" x14ac:dyDescent="0.3">
      <c r="AF728" s="1"/>
    </row>
    <row r="729" spans="32:32" x14ac:dyDescent="0.3">
      <c r="AF729" s="1"/>
    </row>
    <row r="730" spans="32:32" x14ac:dyDescent="0.3">
      <c r="AF730" s="1"/>
    </row>
    <row r="731" spans="32:32" x14ac:dyDescent="0.3">
      <c r="AF731" s="1"/>
    </row>
    <row r="732" spans="32:32" x14ac:dyDescent="0.3">
      <c r="AF732" s="1"/>
    </row>
    <row r="733" spans="32:32" x14ac:dyDescent="0.3">
      <c r="AF733" s="1"/>
    </row>
    <row r="734" spans="32:32" x14ac:dyDescent="0.3">
      <c r="AF734" s="1"/>
    </row>
    <row r="735" spans="32:32" x14ac:dyDescent="0.3">
      <c r="AF735" s="1"/>
    </row>
    <row r="736" spans="32:32" x14ac:dyDescent="0.3">
      <c r="AF736" s="1"/>
    </row>
    <row r="737" spans="32:32" x14ac:dyDescent="0.3">
      <c r="AF737" s="1"/>
    </row>
    <row r="738" spans="32:32" x14ac:dyDescent="0.3">
      <c r="AF738" s="1"/>
    </row>
    <row r="739" spans="32:32" x14ac:dyDescent="0.3">
      <c r="AF739" s="1"/>
    </row>
    <row r="740" spans="32:32" x14ac:dyDescent="0.3">
      <c r="AF740" s="1"/>
    </row>
    <row r="741" spans="32:32" x14ac:dyDescent="0.3">
      <c r="AF741" s="1"/>
    </row>
    <row r="742" spans="32:32" x14ac:dyDescent="0.3">
      <c r="AF742" s="1"/>
    </row>
    <row r="743" spans="32:32" x14ac:dyDescent="0.3">
      <c r="AF743" s="1"/>
    </row>
    <row r="744" spans="32:32" x14ac:dyDescent="0.3">
      <c r="AF744" s="1"/>
    </row>
    <row r="745" spans="32:32" x14ac:dyDescent="0.3">
      <c r="AF745" s="1"/>
    </row>
    <row r="746" spans="32:32" x14ac:dyDescent="0.3">
      <c r="AF746" s="1"/>
    </row>
    <row r="747" spans="32:32" x14ac:dyDescent="0.3">
      <c r="AF747" s="1"/>
    </row>
    <row r="748" spans="32:32" x14ac:dyDescent="0.3">
      <c r="AF748" s="1"/>
    </row>
    <row r="749" spans="32:32" x14ac:dyDescent="0.3">
      <c r="AF749" s="1"/>
    </row>
    <row r="750" spans="32:32" x14ac:dyDescent="0.3">
      <c r="AF750" s="1"/>
    </row>
    <row r="751" spans="32:32" x14ac:dyDescent="0.3">
      <c r="AF751" s="1"/>
    </row>
    <row r="752" spans="32:32" x14ac:dyDescent="0.3">
      <c r="AF752" s="1"/>
    </row>
    <row r="753" spans="32:32" x14ac:dyDescent="0.3">
      <c r="AF753" s="1"/>
    </row>
    <row r="754" spans="32:32" x14ac:dyDescent="0.3">
      <c r="AF754" s="1"/>
    </row>
    <row r="755" spans="32:32" x14ac:dyDescent="0.3">
      <c r="AF755" s="1"/>
    </row>
    <row r="756" spans="32:32" x14ac:dyDescent="0.3">
      <c r="AF756" s="1"/>
    </row>
    <row r="757" spans="32:32" x14ac:dyDescent="0.3">
      <c r="AF757" s="1"/>
    </row>
    <row r="758" spans="32:32" x14ac:dyDescent="0.3">
      <c r="AF758" s="1"/>
    </row>
    <row r="759" spans="32:32" x14ac:dyDescent="0.3">
      <c r="AF759" s="1"/>
    </row>
    <row r="760" spans="32:32" x14ac:dyDescent="0.3">
      <c r="AF760" s="1"/>
    </row>
    <row r="761" spans="32:32" x14ac:dyDescent="0.3">
      <c r="AF761" s="1"/>
    </row>
    <row r="762" spans="32:32" x14ac:dyDescent="0.3">
      <c r="AF762" s="1"/>
    </row>
    <row r="763" spans="32:32" x14ac:dyDescent="0.3">
      <c r="AF763" s="1"/>
    </row>
    <row r="764" spans="32:32" x14ac:dyDescent="0.3">
      <c r="AF764" s="1"/>
    </row>
    <row r="765" spans="32:32" x14ac:dyDescent="0.3">
      <c r="AF765" s="1"/>
    </row>
    <row r="766" spans="32:32" x14ac:dyDescent="0.3">
      <c r="AF766" s="1"/>
    </row>
    <row r="767" spans="32:32" x14ac:dyDescent="0.3">
      <c r="AF767" s="1"/>
    </row>
    <row r="768" spans="32:32" x14ac:dyDescent="0.3">
      <c r="AF768" s="1"/>
    </row>
    <row r="769" spans="32:32" x14ac:dyDescent="0.3">
      <c r="AF769" s="1"/>
    </row>
    <row r="770" spans="32:32" x14ac:dyDescent="0.3">
      <c r="AF770" s="1"/>
    </row>
    <row r="771" spans="32:32" x14ac:dyDescent="0.3">
      <c r="AF771" s="1"/>
    </row>
    <row r="772" spans="32:32" x14ac:dyDescent="0.3">
      <c r="AF772" s="1"/>
    </row>
    <row r="773" spans="32:32" x14ac:dyDescent="0.3">
      <c r="AF773" s="1"/>
    </row>
    <row r="774" spans="32:32" x14ac:dyDescent="0.3">
      <c r="AF774" s="1"/>
    </row>
    <row r="775" spans="32:32" x14ac:dyDescent="0.3">
      <c r="AF775" s="1"/>
    </row>
    <row r="776" spans="32:32" x14ac:dyDescent="0.3">
      <c r="AF776" s="1"/>
    </row>
    <row r="777" spans="32:32" x14ac:dyDescent="0.3">
      <c r="AF777" s="1"/>
    </row>
    <row r="778" spans="32:32" x14ac:dyDescent="0.3">
      <c r="AF778" s="1"/>
    </row>
    <row r="779" spans="32:32" x14ac:dyDescent="0.3">
      <c r="AF779" s="1"/>
    </row>
    <row r="780" spans="32:32" x14ac:dyDescent="0.3">
      <c r="AF780" s="1"/>
    </row>
    <row r="781" spans="32:32" x14ac:dyDescent="0.3">
      <c r="AF781" s="1"/>
    </row>
    <row r="782" spans="32:32" x14ac:dyDescent="0.3">
      <c r="AF782" s="1"/>
    </row>
    <row r="783" spans="32:32" x14ac:dyDescent="0.3">
      <c r="AF783" s="1"/>
    </row>
    <row r="784" spans="32:32" x14ac:dyDescent="0.3">
      <c r="AF784" s="1"/>
    </row>
    <row r="785" spans="32:32" x14ac:dyDescent="0.3">
      <c r="AF785" s="1"/>
    </row>
    <row r="786" spans="32:32" x14ac:dyDescent="0.3">
      <c r="AF786" s="1"/>
    </row>
    <row r="787" spans="32:32" x14ac:dyDescent="0.3">
      <c r="AF787" s="1"/>
    </row>
    <row r="788" spans="32:32" x14ac:dyDescent="0.3">
      <c r="AF788" s="1"/>
    </row>
    <row r="789" spans="32:32" x14ac:dyDescent="0.3">
      <c r="AF789" s="1"/>
    </row>
    <row r="790" spans="32:32" x14ac:dyDescent="0.3">
      <c r="AF790" s="1"/>
    </row>
    <row r="791" spans="32:32" x14ac:dyDescent="0.3">
      <c r="AF791" s="1"/>
    </row>
    <row r="792" spans="32:32" x14ac:dyDescent="0.3">
      <c r="AF792" s="1"/>
    </row>
    <row r="793" spans="32:32" x14ac:dyDescent="0.3">
      <c r="AF793" s="1"/>
    </row>
    <row r="794" spans="32:32" x14ac:dyDescent="0.3">
      <c r="AF794" s="1"/>
    </row>
    <row r="795" spans="32:32" x14ac:dyDescent="0.3">
      <c r="AF795" s="1"/>
    </row>
    <row r="796" spans="32:32" x14ac:dyDescent="0.3">
      <c r="AF796" s="1"/>
    </row>
    <row r="797" spans="32:32" x14ac:dyDescent="0.3">
      <c r="AF797" s="1"/>
    </row>
    <row r="798" spans="32:32" x14ac:dyDescent="0.3">
      <c r="AF798" s="1"/>
    </row>
    <row r="799" spans="32:32" x14ac:dyDescent="0.3">
      <c r="AF799" s="1"/>
    </row>
    <row r="800" spans="32:32" x14ac:dyDescent="0.3">
      <c r="AF800" s="1"/>
    </row>
    <row r="801" spans="32:32" x14ac:dyDescent="0.3">
      <c r="AF801" s="1"/>
    </row>
    <row r="802" spans="32:32" x14ac:dyDescent="0.3">
      <c r="AF802" s="1"/>
    </row>
    <row r="803" spans="32:32" x14ac:dyDescent="0.3">
      <c r="AF803" s="1"/>
    </row>
    <row r="804" spans="32:32" x14ac:dyDescent="0.3">
      <c r="AF804" s="1"/>
    </row>
    <row r="805" spans="32:32" x14ac:dyDescent="0.3">
      <c r="AF805" s="1"/>
    </row>
    <row r="806" spans="32:32" x14ac:dyDescent="0.3">
      <c r="AF806" s="1"/>
    </row>
    <row r="807" spans="32:32" x14ac:dyDescent="0.3">
      <c r="AF807" s="1"/>
    </row>
    <row r="808" spans="32:32" x14ac:dyDescent="0.3">
      <c r="AF808" s="1"/>
    </row>
    <row r="809" spans="32:32" x14ac:dyDescent="0.3">
      <c r="AF809" s="1"/>
    </row>
    <row r="810" spans="32:32" x14ac:dyDescent="0.3">
      <c r="AF810" s="1"/>
    </row>
    <row r="811" spans="32:32" x14ac:dyDescent="0.3">
      <c r="AF811" s="1"/>
    </row>
    <row r="812" spans="32:32" x14ac:dyDescent="0.3">
      <c r="AF812" s="1"/>
    </row>
    <row r="813" spans="32:32" x14ac:dyDescent="0.3">
      <c r="AF813" s="1"/>
    </row>
    <row r="814" spans="32:32" x14ac:dyDescent="0.3">
      <c r="AF814" s="1"/>
    </row>
    <row r="815" spans="32:32" x14ac:dyDescent="0.3">
      <c r="AF815" s="1"/>
    </row>
    <row r="816" spans="32:32" x14ac:dyDescent="0.3">
      <c r="AF816" s="1"/>
    </row>
    <row r="817" spans="32:32" x14ac:dyDescent="0.3">
      <c r="AF817" s="1"/>
    </row>
    <row r="818" spans="32:32" x14ac:dyDescent="0.3">
      <c r="AF818" s="1"/>
    </row>
    <row r="819" spans="32:32" x14ac:dyDescent="0.3">
      <c r="AF819" s="1"/>
    </row>
    <row r="820" spans="32:32" x14ac:dyDescent="0.3">
      <c r="AF820" s="1"/>
    </row>
    <row r="821" spans="32:32" x14ac:dyDescent="0.3">
      <c r="AF821" s="1"/>
    </row>
    <row r="822" spans="32:32" x14ac:dyDescent="0.3">
      <c r="AF822" s="1"/>
    </row>
    <row r="823" spans="32:32" x14ac:dyDescent="0.3">
      <c r="AF823" s="1"/>
    </row>
    <row r="824" spans="32:32" x14ac:dyDescent="0.3">
      <c r="AF824" s="1"/>
    </row>
    <row r="825" spans="32:32" x14ac:dyDescent="0.3">
      <c r="AF825" s="1"/>
    </row>
    <row r="826" spans="32:32" x14ac:dyDescent="0.3">
      <c r="AF826" s="1"/>
    </row>
    <row r="827" spans="32:32" x14ac:dyDescent="0.3">
      <c r="AF827" s="1"/>
    </row>
    <row r="828" spans="32:32" x14ac:dyDescent="0.3">
      <c r="AF828" s="1"/>
    </row>
    <row r="829" spans="32:32" x14ac:dyDescent="0.3">
      <c r="AF829" s="1"/>
    </row>
    <row r="830" spans="32:32" x14ac:dyDescent="0.3">
      <c r="AF830" s="1"/>
    </row>
    <row r="831" spans="32:32" x14ac:dyDescent="0.3">
      <c r="AF831" s="1"/>
    </row>
    <row r="832" spans="32:32" x14ac:dyDescent="0.3">
      <c r="AF832" s="1"/>
    </row>
    <row r="833" spans="32:32" x14ac:dyDescent="0.3">
      <c r="AF833" s="1"/>
    </row>
    <row r="834" spans="32:32" x14ac:dyDescent="0.3">
      <c r="AF834" s="1"/>
    </row>
    <row r="835" spans="32:32" x14ac:dyDescent="0.3">
      <c r="AF835" s="1"/>
    </row>
    <row r="836" spans="32:32" x14ac:dyDescent="0.3">
      <c r="AF836" s="1"/>
    </row>
    <row r="837" spans="32:32" x14ac:dyDescent="0.3">
      <c r="AF837" s="1"/>
    </row>
    <row r="838" spans="32:32" x14ac:dyDescent="0.3">
      <c r="AF838" s="1"/>
    </row>
    <row r="839" spans="32:32" x14ac:dyDescent="0.3">
      <c r="AF839" s="1"/>
    </row>
    <row r="840" spans="32:32" x14ac:dyDescent="0.3">
      <c r="AF840" s="1"/>
    </row>
    <row r="841" spans="32:32" x14ac:dyDescent="0.3">
      <c r="AF841" s="1"/>
    </row>
    <row r="842" spans="32:32" x14ac:dyDescent="0.3">
      <c r="AF842" s="1"/>
    </row>
    <row r="843" spans="32:32" x14ac:dyDescent="0.3">
      <c r="AF843" s="1"/>
    </row>
    <row r="844" spans="32:32" x14ac:dyDescent="0.3">
      <c r="AF844" s="1"/>
    </row>
    <row r="845" spans="32:32" x14ac:dyDescent="0.3">
      <c r="AF845" s="1"/>
    </row>
    <row r="846" spans="32:32" x14ac:dyDescent="0.3">
      <c r="AF846" s="1"/>
    </row>
    <row r="847" spans="32:32" x14ac:dyDescent="0.3">
      <c r="AF847" s="1"/>
    </row>
    <row r="848" spans="32:32" x14ac:dyDescent="0.3">
      <c r="AF848" s="1"/>
    </row>
    <row r="849" spans="32:32" x14ac:dyDescent="0.3">
      <c r="AF849" s="1"/>
    </row>
    <row r="850" spans="32:32" x14ac:dyDescent="0.3">
      <c r="AF850" s="1"/>
    </row>
    <row r="851" spans="32:32" x14ac:dyDescent="0.3">
      <c r="AF851" s="1"/>
    </row>
    <row r="852" spans="32:32" x14ac:dyDescent="0.3">
      <c r="AF852" s="1"/>
    </row>
    <row r="853" spans="32:32" x14ac:dyDescent="0.3">
      <c r="AF853" s="1"/>
    </row>
    <row r="854" spans="32:32" x14ac:dyDescent="0.3">
      <c r="AF854" s="1"/>
    </row>
    <row r="855" spans="32:32" x14ac:dyDescent="0.3">
      <c r="AF855" s="1"/>
    </row>
    <row r="856" spans="32:32" x14ac:dyDescent="0.3">
      <c r="AF856" s="1"/>
    </row>
    <row r="857" spans="32:32" x14ac:dyDescent="0.3">
      <c r="AF857" s="1"/>
    </row>
    <row r="858" spans="32:32" x14ac:dyDescent="0.3">
      <c r="AF858" s="1"/>
    </row>
    <row r="859" spans="32:32" x14ac:dyDescent="0.3">
      <c r="AF859" s="1"/>
    </row>
    <row r="860" spans="32:32" x14ac:dyDescent="0.3">
      <c r="AF860" s="1"/>
    </row>
    <row r="861" spans="32:32" x14ac:dyDescent="0.3">
      <c r="AF861" s="1"/>
    </row>
    <row r="862" spans="32:32" x14ac:dyDescent="0.3">
      <c r="AF862" s="1"/>
    </row>
    <row r="863" spans="32:32" x14ac:dyDescent="0.3">
      <c r="AF863" s="1"/>
    </row>
    <row r="864" spans="32:32" x14ac:dyDescent="0.3">
      <c r="AF864" s="1"/>
    </row>
    <row r="865" spans="32:32" x14ac:dyDescent="0.3">
      <c r="AF865" s="1"/>
    </row>
    <row r="866" spans="32:32" x14ac:dyDescent="0.3">
      <c r="AF866" s="1"/>
    </row>
    <row r="867" spans="32:32" x14ac:dyDescent="0.3">
      <c r="AF867" s="1"/>
    </row>
    <row r="868" spans="32:32" x14ac:dyDescent="0.3">
      <c r="AF868" s="1"/>
    </row>
    <row r="869" spans="32:32" x14ac:dyDescent="0.3">
      <c r="AF869" s="1"/>
    </row>
    <row r="870" spans="32:32" x14ac:dyDescent="0.3">
      <c r="AF870" s="1"/>
    </row>
    <row r="871" spans="32:32" x14ac:dyDescent="0.3">
      <c r="AF871" s="1"/>
    </row>
    <row r="872" spans="32:32" x14ac:dyDescent="0.3">
      <c r="AF872" s="1"/>
    </row>
    <row r="873" spans="32:32" x14ac:dyDescent="0.3">
      <c r="AF873" s="1"/>
    </row>
    <row r="874" spans="32:32" x14ac:dyDescent="0.3">
      <c r="AF874" s="1"/>
    </row>
    <row r="875" spans="32:32" x14ac:dyDescent="0.3">
      <c r="AF875" s="1"/>
    </row>
    <row r="876" spans="32:32" x14ac:dyDescent="0.3">
      <c r="AF876" s="1"/>
    </row>
    <row r="877" spans="32:32" x14ac:dyDescent="0.3">
      <c r="AF877" s="1"/>
    </row>
    <row r="878" spans="32:32" x14ac:dyDescent="0.3">
      <c r="AF878" s="1"/>
    </row>
    <row r="879" spans="32:32" x14ac:dyDescent="0.3">
      <c r="AF879" s="1"/>
    </row>
    <row r="880" spans="32:32" x14ac:dyDescent="0.3">
      <c r="AF880" s="1"/>
    </row>
    <row r="881" spans="32:32" x14ac:dyDescent="0.3">
      <c r="AF881" s="1"/>
    </row>
    <row r="882" spans="32:32" x14ac:dyDescent="0.3">
      <c r="AF882" s="1"/>
    </row>
    <row r="883" spans="32:32" x14ac:dyDescent="0.3">
      <c r="AF883" s="1"/>
    </row>
    <row r="884" spans="32:32" x14ac:dyDescent="0.3">
      <c r="AF884" s="1"/>
    </row>
    <row r="885" spans="32:32" x14ac:dyDescent="0.3">
      <c r="AF885" s="1"/>
    </row>
    <row r="886" spans="32:32" x14ac:dyDescent="0.3">
      <c r="AF886" s="1"/>
    </row>
    <row r="887" spans="32:32" x14ac:dyDescent="0.3">
      <c r="AF887" s="1"/>
    </row>
    <row r="888" spans="32:32" x14ac:dyDescent="0.3">
      <c r="AF888" s="1"/>
    </row>
    <row r="889" spans="32:32" x14ac:dyDescent="0.3">
      <c r="AF889" s="1"/>
    </row>
    <row r="890" spans="32:32" x14ac:dyDescent="0.3">
      <c r="AF890" s="1"/>
    </row>
    <row r="891" spans="32:32" x14ac:dyDescent="0.3">
      <c r="AF891" s="1"/>
    </row>
    <row r="892" spans="32:32" x14ac:dyDescent="0.3">
      <c r="AF892" s="1"/>
    </row>
    <row r="893" spans="32:32" x14ac:dyDescent="0.3">
      <c r="AF893" s="1"/>
    </row>
    <row r="894" spans="32:32" x14ac:dyDescent="0.3">
      <c r="AF894" s="1"/>
    </row>
    <row r="895" spans="32:32" x14ac:dyDescent="0.3">
      <c r="AF895" s="1"/>
    </row>
    <row r="896" spans="32:32" x14ac:dyDescent="0.3">
      <c r="AF896" s="1"/>
    </row>
    <row r="897" spans="32:32" x14ac:dyDescent="0.3">
      <c r="AF897" s="1"/>
    </row>
    <row r="898" spans="32:32" x14ac:dyDescent="0.3">
      <c r="AF898" s="1"/>
    </row>
    <row r="899" spans="32:32" x14ac:dyDescent="0.3">
      <c r="AF899" s="1"/>
    </row>
    <row r="900" spans="32:32" x14ac:dyDescent="0.3">
      <c r="AF900" s="1"/>
    </row>
    <row r="901" spans="32:32" x14ac:dyDescent="0.3">
      <c r="AF901" s="1"/>
    </row>
    <row r="902" spans="32:32" x14ac:dyDescent="0.3">
      <c r="AF902" s="1"/>
    </row>
    <row r="903" spans="32:32" x14ac:dyDescent="0.3">
      <c r="AF903" s="1"/>
    </row>
    <row r="904" spans="32:32" x14ac:dyDescent="0.3">
      <c r="AF904" s="1"/>
    </row>
    <row r="905" spans="32:32" x14ac:dyDescent="0.3">
      <c r="AF905" s="1"/>
    </row>
    <row r="906" spans="32:32" x14ac:dyDescent="0.3">
      <c r="AF906" s="1"/>
    </row>
    <row r="907" spans="32:32" x14ac:dyDescent="0.3">
      <c r="AF907" s="1"/>
    </row>
    <row r="908" spans="32:32" x14ac:dyDescent="0.3">
      <c r="AF908" s="1"/>
    </row>
    <row r="909" spans="32:32" x14ac:dyDescent="0.3">
      <c r="AF909" s="1"/>
    </row>
    <row r="910" spans="32:32" x14ac:dyDescent="0.3">
      <c r="AF910" s="1"/>
    </row>
    <row r="911" spans="32:32" x14ac:dyDescent="0.3">
      <c r="AF911" s="1"/>
    </row>
    <row r="912" spans="32:32" x14ac:dyDescent="0.3">
      <c r="AF912" s="1"/>
    </row>
    <row r="913" spans="32:32" x14ac:dyDescent="0.3">
      <c r="AF913" s="1"/>
    </row>
    <row r="914" spans="32:32" x14ac:dyDescent="0.3">
      <c r="AF914" s="1"/>
    </row>
    <row r="915" spans="32:32" x14ac:dyDescent="0.3">
      <c r="AF915" s="1"/>
    </row>
    <row r="916" spans="32:32" x14ac:dyDescent="0.3">
      <c r="AF916" s="1"/>
    </row>
    <row r="917" spans="32:32" x14ac:dyDescent="0.3">
      <c r="AF917" s="1"/>
    </row>
    <row r="918" spans="32:32" x14ac:dyDescent="0.3">
      <c r="AF918" s="1"/>
    </row>
    <row r="919" spans="32:32" x14ac:dyDescent="0.3">
      <c r="AF919" s="1"/>
    </row>
    <row r="920" spans="32:32" x14ac:dyDescent="0.3">
      <c r="AF920" s="1"/>
    </row>
    <row r="921" spans="32:32" x14ac:dyDescent="0.3">
      <c r="AF921" s="1"/>
    </row>
    <row r="922" spans="32:32" x14ac:dyDescent="0.3">
      <c r="AF922" s="1"/>
    </row>
    <row r="923" spans="32:32" x14ac:dyDescent="0.3">
      <c r="AF923" s="1"/>
    </row>
    <row r="924" spans="32:32" x14ac:dyDescent="0.3">
      <c r="AF924" s="1"/>
    </row>
    <row r="925" spans="32:32" x14ac:dyDescent="0.3">
      <c r="AF925" s="1"/>
    </row>
    <row r="926" spans="32:32" x14ac:dyDescent="0.3">
      <c r="AF926" s="1"/>
    </row>
    <row r="927" spans="32:32" x14ac:dyDescent="0.3">
      <c r="AF927" s="1"/>
    </row>
    <row r="928" spans="32:32" x14ac:dyDescent="0.3">
      <c r="AF928" s="1"/>
    </row>
    <row r="929" spans="32:32" x14ac:dyDescent="0.3">
      <c r="AF929" s="1"/>
    </row>
    <row r="930" spans="32:32" x14ac:dyDescent="0.3">
      <c r="AF930" s="1"/>
    </row>
    <row r="931" spans="32:32" x14ac:dyDescent="0.3">
      <c r="AF931" s="1"/>
    </row>
    <row r="932" spans="32:32" x14ac:dyDescent="0.3">
      <c r="AF932" s="1"/>
    </row>
    <row r="933" spans="32:32" x14ac:dyDescent="0.3">
      <c r="AF933" s="1"/>
    </row>
    <row r="934" spans="32:32" x14ac:dyDescent="0.3">
      <c r="AF934" s="1"/>
    </row>
    <row r="935" spans="32:32" x14ac:dyDescent="0.3">
      <c r="AF935" s="1"/>
    </row>
    <row r="936" spans="32:32" x14ac:dyDescent="0.3">
      <c r="AF936" s="1"/>
    </row>
    <row r="937" spans="32:32" x14ac:dyDescent="0.3">
      <c r="AF937" s="1"/>
    </row>
    <row r="938" spans="32:32" x14ac:dyDescent="0.3">
      <c r="AF938" s="1"/>
    </row>
    <row r="939" spans="32:32" x14ac:dyDescent="0.3">
      <c r="AF939" s="1"/>
    </row>
    <row r="940" spans="32:32" x14ac:dyDescent="0.3">
      <c r="AF940" s="1"/>
    </row>
    <row r="941" spans="32:32" x14ac:dyDescent="0.3">
      <c r="AF941" s="1"/>
    </row>
    <row r="942" spans="32:32" x14ac:dyDescent="0.3">
      <c r="AF942" s="1"/>
    </row>
    <row r="943" spans="32:32" x14ac:dyDescent="0.3">
      <c r="AF943" s="1"/>
    </row>
    <row r="944" spans="32:32" x14ac:dyDescent="0.3">
      <c r="AF944" s="1"/>
    </row>
    <row r="945" spans="32:32" x14ac:dyDescent="0.3">
      <c r="AF945" s="1"/>
    </row>
    <row r="946" spans="32:32" x14ac:dyDescent="0.3">
      <c r="AF946" s="1"/>
    </row>
    <row r="947" spans="32:32" x14ac:dyDescent="0.3">
      <c r="AF947" s="1"/>
    </row>
    <row r="948" spans="32:32" x14ac:dyDescent="0.3">
      <c r="AF948" s="1"/>
    </row>
    <row r="949" spans="32:32" x14ac:dyDescent="0.3">
      <c r="AF949" s="1"/>
    </row>
    <row r="950" spans="32:32" x14ac:dyDescent="0.3">
      <c r="AF950" s="1"/>
    </row>
    <row r="951" spans="32:32" x14ac:dyDescent="0.3">
      <c r="AF951" s="1"/>
    </row>
    <row r="952" spans="32:32" x14ac:dyDescent="0.3">
      <c r="AF952" s="1"/>
    </row>
    <row r="953" spans="32:32" x14ac:dyDescent="0.3">
      <c r="AF953" s="1"/>
    </row>
    <row r="954" spans="32:32" x14ac:dyDescent="0.3">
      <c r="AF954" s="1"/>
    </row>
    <row r="955" spans="32:32" x14ac:dyDescent="0.3">
      <c r="AF955" s="1"/>
    </row>
    <row r="956" spans="32:32" x14ac:dyDescent="0.3">
      <c r="AF956" s="1"/>
    </row>
    <row r="957" spans="32:32" x14ac:dyDescent="0.3">
      <c r="AF957" s="1"/>
    </row>
    <row r="958" spans="32:32" x14ac:dyDescent="0.3">
      <c r="AF958" s="1"/>
    </row>
    <row r="959" spans="32:32" x14ac:dyDescent="0.3">
      <c r="AF959" s="1"/>
    </row>
    <row r="960" spans="32:32" x14ac:dyDescent="0.3">
      <c r="AF960" s="1"/>
    </row>
    <row r="961" spans="32:32" x14ac:dyDescent="0.3">
      <c r="AF961" s="1"/>
    </row>
    <row r="962" spans="32:32" x14ac:dyDescent="0.3">
      <c r="AF962" s="1"/>
    </row>
    <row r="963" spans="32:32" x14ac:dyDescent="0.3">
      <c r="AF963" s="1"/>
    </row>
    <row r="964" spans="32:32" x14ac:dyDescent="0.3">
      <c r="AF964" s="1"/>
    </row>
    <row r="965" spans="32:32" x14ac:dyDescent="0.3">
      <c r="AF965" s="1"/>
    </row>
    <row r="966" spans="32:32" x14ac:dyDescent="0.3">
      <c r="AF966" s="1"/>
    </row>
    <row r="967" spans="32:32" x14ac:dyDescent="0.3">
      <c r="AF967" s="1"/>
    </row>
    <row r="968" spans="32:32" x14ac:dyDescent="0.3">
      <c r="AF968" s="1"/>
    </row>
    <row r="969" spans="32:32" x14ac:dyDescent="0.3">
      <c r="AF969" s="1"/>
    </row>
    <row r="970" spans="32:32" x14ac:dyDescent="0.3">
      <c r="AF970" s="1"/>
    </row>
    <row r="971" spans="32:32" x14ac:dyDescent="0.3">
      <c r="AF971" s="1"/>
    </row>
    <row r="972" spans="32:32" x14ac:dyDescent="0.3">
      <c r="AF972" s="1"/>
    </row>
    <row r="973" spans="32:32" x14ac:dyDescent="0.3">
      <c r="AF973" s="1"/>
    </row>
    <row r="974" spans="32:32" x14ac:dyDescent="0.3">
      <c r="AF974" s="1"/>
    </row>
    <row r="975" spans="32:32" x14ac:dyDescent="0.3">
      <c r="AF975" s="1"/>
    </row>
    <row r="976" spans="32:32" x14ac:dyDescent="0.3">
      <c r="AF976" s="1"/>
    </row>
    <row r="977" spans="32:32" x14ac:dyDescent="0.3">
      <c r="AF977" s="1"/>
    </row>
    <row r="978" spans="32:32" x14ac:dyDescent="0.3">
      <c r="AF978" s="1"/>
    </row>
    <row r="979" spans="32:32" x14ac:dyDescent="0.3">
      <c r="AF979" s="1"/>
    </row>
    <row r="980" spans="32:32" x14ac:dyDescent="0.3">
      <c r="AF980" s="1"/>
    </row>
    <row r="981" spans="32:32" x14ac:dyDescent="0.3">
      <c r="AF981" s="1"/>
    </row>
    <row r="982" spans="32:32" x14ac:dyDescent="0.3">
      <c r="AF982" s="1"/>
    </row>
    <row r="983" spans="32:32" x14ac:dyDescent="0.3">
      <c r="AF983" s="1"/>
    </row>
    <row r="984" spans="32:32" x14ac:dyDescent="0.3">
      <c r="AF984" s="1"/>
    </row>
    <row r="985" spans="32:32" x14ac:dyDescent="0.3">
      <c r="AF985" s="1"/>
    </row>
    <row r="986" spans="32:32" x14ac:dyDescent="0.3">
      <c r="AF986" s="1"/>
    </row>
    <row r="987" spans="32:32" x14ac:dyDescent="0.3">
      <c r="AF987" s="1"/>
    </row>
    <row r="988" spans="32:32" x14ac:dyDescent="0.3">
      <c r="AF988" s="1"/>
    </row>
    <row r="989" spans="32:32" x14ac:dyDescent="0.3">
      <c r="AF989" s="1"/>
    </row>
    <row r="990" spans="32:32" x14ac:dyDescent="0.3">
      <c r="AF990" s="1"/>
    </row>
    <row r="991" spans="32:32" x14ac:dyDescent="0.3">
      <c r="AF991" s="1"/>
    </row>
    <row r="992" spans="32:32" x14ac:dyDescent="0.3">
      <c r="AF992" s="1"/>
    </row>
    <row r="993" spans="28:32" x14ac:dyDescent="0.3">
      <c r="AF993" s="1"/>
    </row>
    <row r="994" spans="28:32" x14ac:dyDescent="0.3">
      <c r="AF994" s="1"/>
    </row>
    <row r="995" spans="28:32" x14ac:dyDescent="0.3">
      <c r="AF995" s="1"/>
    </row>
    <row r="996" spans="28:32" x14ac:dyDescent="0.3">
      <c r="AF996" s="1"/>
    </row>
    <row r="997" spans="28:32" x14ac:dyDescent="0.3">
      <c r="AF997" s="1"/>
    </row>
    <row r="998" spans="28:32" x14ac:dyDescent="0.3">
      <c r="AF998" s="1"/>
    </row>
    <row r="999" spans="28:32" x14ac:dyDescent="0.3">
      <c r="AF999" s="1"/>
    </row>
    <row r="1000" spans="28:32" x14ac:dyDescent="0.3">
      <c r="AF1000" s="1"/>
    </row>
    <row r="1001" spans="28:32" x14ac:dyDescent="0.3">
      <c r="AB1001" s="21"/>
      <c r="AF1001" s="1"/>
    </row>
  </sheetData>
  <autoFilter ref="A10:AA154">
    <sortState ref="A9:BH1003">
      <sortCondition ref="D8:D1003"/>
    </sortState>
  </autoFilter>
  <mergeCells count="7">
    <mergeCell ref="AF9:AF10"/>
    <mergeCell ref="L7:Q7"/>
    <mergeCell ref="R7:Y7"/>
    <mergeCell ref="Z7:AA7"/>
    <mergeCell ref="K3:N3"/>
    <mergeCell ref="K4:N4"/>
    <mergeCell ref="J7:K7"/>
  </mergeCells>
  <phoneticPr fontId="35" type="noConversion"/>
  <conditionalFormatting sqref="T30:V53 Q12:T12 Q11:AA11 J11:O44 S30:S65 J62:O66 Q13:V29 J59:O60 J58:K58 G11:I67 W58:AA74 R67:V74 Q30:Q74 J68:O90 Q75:AA90 E12:I90 J46:O57">
    <cfRule type="cellIs" dxfId="74" priority="144" operator="equal">
      <formula>3</formula>
    </cfRule>
    <cfRule type="cellIs" dxfId="73" priority="145" operator="equal">
      <formula>2</formula>
    </cfRule>
    <cfRule type="cellIs" dxfId="72" priority="146" operator="equal">
      <formula>1</formula>
    </cfRule>
    <cfRule type="cellIs" dxfId="71" priority="147" operator="equal">
      <formula>0</formula>
    </cfRule>
    <cfRule type="cellIs" dxfId="70" priority="148" operator="equal">
      <formula>-1</formula>
    </cfRule>
  </conditionalFormatting>
  <conditionalFormatting sqref="U12:AA12 R66:S66 T54:V56 W13:AA56 T58:V66 R30:R65 T57:AA57">
    <cfRule type="cellIs" dxfId="69" priority="139" operator="equal">
      <formula>3</formula>
    </cfRule>
    <cfRule type="cellIs" dxfId="68" priority="140" operator="equal">
      <formula>2</formula>
    </cfRule>
    <cfRule type="cellIs" dxfId="67" priority="141" operator="equal">
      <formula>1</formula>
    </cfRule>
    <cfRule type="cellIs" dxfId="66" priority="142" operator="equal">
      <formula>0</formula>
    </cfRule>
    <cfRule type="cellIs" dxfId="65" priority="143" operator="equal">
      <formula>-1</formula>
    </cfRule>
  </conditionalFormatting>
  <conditionalFormatting sqref="G4:G8">
    <cfRule type="cellIs" dxfId="64" priority="90" operator="equal">
      <formula>3</formula>
    </cfRule>
    <cfRule type="cellIs" dxfId="63" priority="91" operator="equal">
      <formula>2</formula>
    </cfRule>
    <cfRule type="cellIs" dxfId="62" priority="92" operator="equal">
      <formula>1</formula>
    </cfRule>
    <cfRule type="cellIs" dxfId="61" priority="93" operator="equal">
      <formula>0</formula>
    </cfRule>
    <cfRule type="cellIs" dxfId="60" priority="94" operator="equal">
      <formula>-1</formula>
    </cfRule>
  </conditionalFormatting>
  <conditionalFormatting sqref="E11:F19 F20">
    <cfRule type="cellIs" dxfId="59" priority="81" operator="equal">
      <formula>3</formula>
    </cfRule>
    <cfRule type="cellIs" dxfId="58" priority="82" operator="equal">
      <formula>2</formula>
    </cfRule>
    <cfRule type="cellIs" dxfId="57" priority="83" operator="equal">
      <formula>1</formula>
    </cfRule>
    <cfRule type="cellIs" dxfId="56" priority="84" operator="equal">
      <formula>0</formula>
    </cfRule>
    <cfRule type="cellIs" dxfId="55" priority="85" operator="equal">
      <formula>-1</formula>
    </cfRule>
  </conditionalFormatting>
  <conditionalFormatting sqref="J67:O67">
    <cfRule type="cellIs" dxfId="54" priority="16" operator="equal">
      <formula>3</formula>
    </cfRule>
    <cfRule type="cellIs" dxfId="53" priority="17" operator="equal">
      <formula>2</formula>
    </cfRule>
    <cfRule type="cellIs" dxfId="52" priority="18" operator="equal">
      <formula>1</formula>
    </cfRule>
    <cfRule type="cellIs" dxfId="51" priority="19" operator="equal">
      <formula>0</formula>
    </cfRule>
    <cfRule type="cellIs" dxfId="50" priority="20" operator="equal">
      <formula>-1</formula>
    </cfRule>
  </conditionalFormatting>
  <conditionalFormatting sqref="J45:O45">
    <cfRule type="cellIs" dxfId="49" priority="26" operator="equal">
      <formula>3</formula>
    </cfRule>
    <cfRule type="cellIs" dxfId="48" priority="27" operator="equal">
      <formula>2</formula>
    </cfRule>
    <cfRule type="cellIs" dxfId="47" priority="28" operator="equal">
      <formula>1</formula>
    </cfRule>
    <cfRule type="cellIs" dxfId="46" priority="29" operator="equal">
      <formula>0</formula>
    </cfRule>
    <cfRule type="cellIs" dxfId="45" priority="30" operator="equal">
      <formula>-1</formula>
    </cfRule>
  </conditionalFormatting>
  <conditionalFormatting sqref="J61:O61">
    <cfRule type="cellIs" dxfId="44" priority="21" operator="equal">
      <formula>3</formula>
    </cfRule>
    <cfRule type="cellIs" dxfId="43" priority="22" operator="equal">
      <formula>2</formula>
    </cfRule>
    <cfRule type="cellIs" dxfId="42" priority="23" operator="equal">
      <formula>1</formula>
    </cfRule>
    <cfRule type="cellIs" dxfId="41" priority="24" operator="equal">
      <formula>0</formula>
    </cfRule>
    <cfRule type="cellIs" dxfId="40" priority="25" operator="equal">
      <formula>-1</formula>
    </cfRule>
  </conditionalFormatting>
  <conditionalFormatting sqref="P55:P57">
    <cfRule type="cellIs" dxfId="39" priority="11" operator="equal">
      <formula>3</formula>
    </cfRule>
    <cfRule type="cellIs" dxfId="38" priority="12" operator="equal">
      <formula>2</formula>
    </cfRule>
    <cfRule type="cellIs" dxfId="37" priority="13" operator="equal">
      <formula>1</formula>
    </cfRule>
    <cfRule type="cellIs" dxfId="36" priority="14" operator="equal">
      <formula>0</formula>
    </cfRule>
    <cfRule type="cellIs" dxfId="35" priority="15" operator="equal">
      <formula>-1</formula>
    </cfRule>
  </conditionalFormatting>
  <conditionalFormatting sqref="P71:P73">
    <cfRule type="cellIs" dxfId="34" priority="6" operator="equal">
      <formula>3</formula>
    </cfRule>
    <cfRule type="cellIs" dxfId="33" priority="7" operator="equal">
      <formula>2</formula>
    </cfRule>
    <cfRule type="cellIs" dxfId="32" priority="8" operator="equal">
      <formula>1</formula>
    </cfRule>
    <cfRule type="cellIs" dxfId="31" priority="9" operator="equal">
      <formula>0</formula>
    </cfRule>
    <cfRule type="cellIs" dxfId="30" priority="10" operator="equal">
      <formula>-1</formula>
    </cfRule>
  </conditionalFormatting>
  <conditionalFormatting sqref="P70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  <cfRule type="cellIs" dxfId="1" priority="4" operator="equal">
      <formula>0</formula>
    </cfRule>
    <cfRule type="cellIs" dxfId="0" priority="5" operator="equal">
      <formula>-1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Legende!$A$1:$A$5</xm:f>
          </x14:formula1>
          <xm:sqref>P70:P73 Q11:AA90 L59:O90 J11:K90 L11:O57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948"/>
  <sheetViews>
    <sheetView showGridLines="0" zoomScaleNormal="100" workbookViewId="0">
      <pane xSplit="9" topLeftCell="J1" activePane="topRight" state="frozen"/>
      <selection activeCell="A3" sqref="A3"/>
      <selection pane="topRight" activeCell="A25" sqref="A25"/>
    </sheetView>
  </sheetViews>
  <sheetFormatPr baseColWidth="10" defaultColWidth="11.44140625" defaultRowHeight="14.4" outlineLevelCol="1" x14ac:dyDescent="0.3"/>
  <cols>
    <col min="1" max="1" width="47" bestFit="1" customWidth="1" outlineLevel="1"/>
    <col min="2" max="2" width="54.109375" bestFit="1" customWidth="1" outlineLevel="1"/>
    <col min="3" max="3" width="15.44140625" customWidth="1"/>
    <col min="4" max="4" width="16.44140625" style="77" customWidth="1"/>
    <col min="5" max="5" width="16.44140625" style="15" customWidth="1"/>
    <col min="6" max="6" width="16.44140625" style="25" customWidth="1"/>
    <col min="7" max="7" width="16.44140625" customWidth="1"/>
    <col min="8" max="8" width="18" customWidth="1"/>
    <col min="9" max="9" width="17.6640625" customWidth="1"/>
    <col min="10" max="18" width="14.6640625" customWidth="1" outlineLevel="1"/>
    <col min="19" max="19" width="14.6640625" customWidth="1"/>
    <col min="20" max="22" width="5.6640625" customWidth="1"/>
    <col min="23" max="23" width="2.109375" customWidth="1"/>
    <col min="24" max="24" width="14.109375" bestFit="1" customWidth="1"/>
  </cols>
  <sheetData>
    <row r="1" spans="1:24" x14ac:dyDescent="0.3">
      <c r="F1" s="24">
        <f ca="1">TODAY()</f>
        <v>43987</v>
      </c>
      <c r="G1" s="8"/>
      <c r="J1">
        <f t="shared" ref="J1:S1" si="0">SUM(J11:J94)</f>
        <v>-12</v>
      </c>
      <c r="K1">
        <f t="shared" si="0"/>
        <v>-12</v>
      </c>
      <c r="L1">
        <f t="shared" si="0"/>
        <v>36</v>
      </c>
      <c r="M1">
        <f t="shared" si="0"/>
        <v>35</v>
      </c>
      <c r="N1">
        <f t="shared" si="0"/>
        <v>35</v>
      </c>
      <c r="O1">
        <f t="shared" si="0"/>
        <v>25</v>
      </c>
      <c r="P1">
        <f t="shared" si="0"/>
        <v>660</v>
      </c>
      <c r="Q1">
        <f t="shared" si="0"/>
        <v>33</v>
      </c>
      <c r="R1">
        <f t="shared" si="0"/>
        <v>33</v>
      </c>
      <c r="S1">
        <f t="shared" si="0"/>
        <v>33</v>
      </c>
    </row>
    <row r="2" spans="1:24" ht="9" customHeight="1" thickBot="1" x14ac:dyDescent="0.35">
      <c r="F2" s="24"/>
      <c r="G2" s="8"/>
    </row>
    <row r="3" spans="1:24" ht="18.75" customHeight="1" thickBot="1" x14ac:dyDescent="0.45">
      <c r="A3" s="72" t="s">
        <v>143</v>
      </c>
      <c r="B3" s="73"/>
      <c r="C3" s="16"/>
      <c r="D3" s="16"/>
      <c r="F3" s="15"/>
      <c r="G3" s="103" t="s">
        <v>21</v>
      </c>
      <c r="H3" s="104"/>
      <c r="J3" s="50"/>
      <c r="K3" s="198" t="s">
        <v>20</v>
      </c>
      <c r="L3" s="199"/>
      <c r="M3" s="199"/>
      <c r="N3" s="200"/>
    </row>
    <row r="4" spans="1:24" ht="18.75" customHeight="1" thickBot="1" x14ac:dyDescent="0.45">
      <c r="A4" s="74"/>
      <c r="B4" s="75"/>
      <c r="C4" s="16"/>
      <c r="D4" s="16"/>
      <c r="F4" s="15"/>
      <c r="G4" s="41">
        <v>-1</v>
      </c>
      <c r="H4" s="44" t="s">
        <v>3</v>
      </c>
      <c r="J4" s="49"/>
      <c r="K4" s="198" t="s">
        <v>23</v>
      </c>
      <c r="L4" s="199"/>
      <c r="M4" s="199"/>
      <c r="N4" s="200"/>
    </row>
    <row r="5" spans="1:24" ht="19.5" customHeight="1" thickBot="1" x14ac:dyDescent="0.4">
      <c r="A5" s="76" t="s">
        <v>142</v>
      </c>
      <c r="B5" s="84" t="s">
        <v>153</v>
      </c>
      <c r="C5" s="16"/>
      <c r="D5" s="16"/>
      <c r="F5" s="15"/>
      <c r="G5" s="42">
        <v>0</v>
      </c>
      <c r="H5" s="45" t="s">
        <v>4</v>
      </c>
    </row>
    <row r="6" spans="1:24" ht="18.75" customHeight="1" thickBot="1" x14ac:dyDescent="0.4">
      <c r="A6" s="76" t="s">
        <v>2</v>
      </c>
      <c r="B6" s="85" t="s">
        <v>187</v>
      </c>
      <c r="C6" s="16"/>
      <c r="D6" s="16"/>
      <c r="F6" s="15"/>
      <c r="G6" s="42">
        <v>1</v>
      </c>
      <c r="H6" s="45" t="s">
        <v>5</v>
      </c>
      <c r="R6" s="22"/>
      <c r="S6" s="23"/>
      <c r="T6" s="28"/>
      <c r="U6" s="28"/>
      <c r="V6" s="28"/>
      <c r="W6" s="2"/>
      <c r="X6" s="2"/>
    </row>
    <row r="7" spans="1:24" ht="22.5" customHeight="1" thickBot="1" x14ac:dyDescent="0.4">
      <c r="A7" s="6"/>
      <c r="B7" s="6"/>
      <c r="C7" s="6"/>
      <c r="D7" s="19"/>
      <c r="E7" s="16"/>
      <c r="G7" s="42">
        <v>2</v>
      </c>
      <c r="H7" s="45" t="s">
        <v>6</v>
      </c>
      <c r="J7" s="195" t="s">
        <v>0</v>
      </c>
      <c r="K7" s="197"/>
      <c r="L7" s="195" t="s">
        <v>103</v>
      </c>
      <c r="M7" s="196"/>
      <c r="N7" s="196"/>
      <c r="O7" s="196"/>
      <c r="P7" s="196"/>
      <c r="Q7" s="197"/>
      <c r="R7" s="195" t="s">
        <v>104</v>
      </c>
      <c r="S7" s="197"/>
      <c r="T7" s="28"/>
      <c r="U7" s="28"/>
      <c r="V7" s="28"/>
      <c r="W7" s="2"/>
      <c r="X7" s="54"/>
    </row>
    <row r="8" spans="1:24" ht="18.75" customHeight="1" thickBot="1" x14ac:dyDescent="0.4">
      <c r="A8" t="s">
        <v>147</v>
      </c>
      <c r="G8" s="43">
        <v>3</v>
      </c>
      <c r="H8" s="46" t="s">
        <v>7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/>
      <c r="Q8" s="4">
        <v>1</v>
      </c>
      <c r="R8" s="4">
        <v>1</v>
      </c>
      <c r="S8" s="4">
        <v>1</v>
      </c>
      <c r="T8">
        <f>SUM(J8:S8)</f>
        <v>9</v>
      </c>
    </row>
    <row r="9" spans="1:24" s="14" customFormat="1" ht="21" customHeight="1" x14ac:dyDescent="0.35">
      <c r="D9" s="17"/>
      <c r="E9" s="17"/>
      <c r="F9" s="26"/>
      <c r="J9" s="94"/>
      <c r="K9" s="95"/>
      <c r="L9" s="96" t="s">
        <v>155</v>
      </c>
      <c r="M9" s="97" t="s">
        <v>156</v>
      </c>
      <c r="N9" s="97"/>
      <c r="O9" s="97"/>
      <c r="P9" s="97" t="s">
        <v>157</v>
      </c>
      <c r="Q9" s="98" t="s">
        <v>137</v>
      </c>
      <c r="R9" s="83"/>
      <c r="S9" s="71"/>
      <c r="T9" s="29"/>
      <c r="U9" s="29" t="s">
        <v>12</v>
      </c>
      <c r="V9" s="29" t="s">
        <v>13</v>
      </c>
      <c r="W9" s="29"/>
      <c r="X9" s="193" t="s">
        <v>1</v>
      </c>
    </row>
    <row r="10" spans="1:24" s="10" customFormat="1" ht="52.95" customHeight="1" thickBot="1" x14ac:dyDescent="0.35">
      <c r="A10" s="18" t="s">
        <v>139</v>
      </c>
      <c r="B10" s="11" t="s">
        <v>140</v>
      </c>
      <c r="C10" s="18" t="s">
        <v>90</v>
      </c>
      <c r="D10" s="18" t="s">
        <v>91</v>
      </c>
      <c r="E10" s="18" t="s">
        <v>145</v>
      </c>
      <c r="F10" s="18" t="s">
        <v>9</v>
      </c>
      <c r="G10" s="18" t="s">
        <v>8</v>
      </c>
      <c r="H10" s="12" t="s">
        <v>11</v>
      </c>
      <c r="I10" s="12" t="s">
        <v>186</v>
      </c>
      <c r="J10" s="70" t="s">
        <v>105</v>
      </c>
      <c r="K10" s="70" t="s">
        <v>92</v>
      </c>
      <c r="L10" s="70" t="s">
        <v>93</v>
      </c>
      <c r="M10" s="70" t="s">
        <v>94</v>
      </c>
      <c r="N10" s="70" t="s">
        <v>95</v>
      </c>
      <c r="O10" s="70" t="s">
        <v>96</v>
      </c>
      <c r="P10" s="55" t="s">
        <v>132</v>
      </c>
      <c r="Q10" s="70" t="s">
        <v>146</v>
      </c>
      <c r="R10" s="86" t="s">
        <v>107</v>
      </c>
      <c r="S10" s="70" t="s">
        <v>106</v>
      </c>
      <c r="T10" s="13"/>
      <c r="U10" s="13"/>
      <c r="V10" s="13"/>
      <c r="W10" s="13"/>
      <c r="X10" s="194"/>
    </row>
    <row r="11" spans="1:24" ht="15" thickBot="1" x14ac:dyDescent="0.35">
      <c r="A11" s="102" t="s">
        <v>71</v>
      </c>
      <c r="B11" s="80" t="s">
        <v>162</v>
      </c>
      <c r="C11" s="3" t="s">
        <v>63</v>
      </c>
      <c r="D11" s="78" t="s">
        <v>170</v>
      </c>
      <c r="E11" s="69" t="s">
        <v>177</v>
      </c>
      <c r="F11" s="90">
        <v>-1</v>
      </c>
      <c r="G11" s="89">
        <v>-1</v>
      </c>
      <c r="H11" s="109">
        <v>43646</v>
      </c>
      <c r="I11" s="109">
        <v>43814</v>
      </c>
      <c r="J11" s="1">
        <v>-1</v>
      </c>
      <c r="K11" s="1">
        <v>-1</v>
      </c>
      <c r="L11" s="1">
        <v>3</v>
      </c>
      <c r="M11" s="1">
        <v>3</v>
      </c>
      <c r="N11" s="1">
        <v>3</v>
      </c>
      <c r="O11" s="1">
        <v>3</v>
      </c>
      <c r="P11" s="91">
        <v>280</v>
      </c>
      <c r="Q11" s="1">
        <v>3</v>
      </c>
      <c r="R11" s="1">
        <v>3</v>
      </c>
      <c r="S11" s="1">
        <v>3</v>
      </c>
      <c r="T11">
        <f t="shared" ref="T11:T37" si="1">COUNTIFS(J11:S11,-1)</f>
        <v>2</v>
      </c>
      <c r="U11">
        <f t="shared" ref="U11:U22" si="2">(($T$8-T11)*3)</f>
        <v>21</v>
      </c>
      <c r="V11">
        <f t="shared" ref="V11:V37" si="3">((SUM(Q11:S11,J11:O11)+T11))</f>
        <v>21</v>
      </c>
      <c r="X11" s="9">
        <f>(V11*100/U11)</f>
        <v>100</v>
      </c>
    </row>
    <row r="12" spans="1:24" x14ac:dyDescent="0.3">
      <c r="A12" s="102" t="s">
        <v>71</v>
      </c>
      <c r="B12" s="80" t="s">
        <v>163</v>
      </c>
      <c r="C12" s="3" t="s">
        <v>63</v>
      </c>
      <c r="D12" s="78" t="s">
        <v>171</v>
      </c>
      <c r="E12" s="3" t="s">
        <v>178</v>
      </c>
      <c r="F12" s="1">
        <v>-1</v>
      </c>
      <c r="G12" s="1">
        <v>-1</v>
      </c>
      <c r="H12" s="109">
        <v>43646</v>
      </c>
      <c r="I12" s="109">
        <v>43814</v>
      </c>
      <c r="J12" s="1">
        <v>-1</v>
      </c>
      <c r="K12" s="1">
        <v>-1</v>
      </c>
      <c r="L12" s="1">
        <v>3</v>
      </c>
      <c r="M12" s="1">
        <v>3</v>
      </c>
      <c r="N12" s="1">
        <v>3</v>
      </c>
      <c r="O12" s="1">
        <v>3</v>
      </c>
      <c r="P12" s="91">
        <v>220</v>
      </c>
      <c r="Q12" s="1">
        <v>3</v>
      </c>
      <c r="R12" s="1">
        <v>3</v>
      </c>
      <c r="S12" s="1">
        <v>3</v>
      </c>
      <c r="T12">
        <f t="shared" si="1"/>
        <v>2</v>
      </c>
      <c r="U12">
        <f t="shared" si="2"/>
        <v>21</v>
      </c>
      <c r="V12">
        <f t="shared" si="3"/>
        <v>21</v>
      </c>
      <c r="X12" s="9">
        <f t="shared" ref="X12:X22" si="4">(V12*100/U12)</f>
        <v>100</v>
      </c>
    </row>
    <row r="13" spans="1:24" s="214" customFormat="1" ht="15" thickBot="1" x14ac:dyDescent="0.35">
      <c r="A13" s="208" t="s">
        <v>71</v>
      </c>
      <c r="B13" s="209" t="s">
        <v>164</v>
      </c>
      <c r="C13" s="210" t="s">
        <v>63</v>
      </c>
      <c r="D13" s="211" t="s">
        <v>167</v>
      </c>
      <c r="E13" s="210"/>
      <c r="F13" s="212">
        <v>-1</v>
      </c>
      <c r="G13" s="212">
        <v>-1</v>
      </c>
      <c r="H13" s="223">
        <v>44165</v>
      </c>
      <c r="I13" s="223">
        <v>44226</v>
      </c>
      <c r="J13" s="212">
        <v>-1</v>
      </c>
      <c r="K13" s="212">
        <v>-1</v>
      </c>
      <c r="L13" s="212">
        <v>3</v>
      </c>
      <c r="M13" s="212">
        <v>2</v>
      </c>
      <c r="N13" s="212">
        <v>2</v>
      </c>
      <c r="O13" s="212"/>
      <c r="Q13" s="212"/>
      <c r="R13" s="212"/>
      <c r="S13" s="212"/>
      <c r="T13" s="214">
        <f t="shared" si="1"/>
        <v>2</v>
      </c>
      <c r="U13" s="214">
        <f t="shared" si="2"/>
        <v>21</v>
      </c>
      <c r="V13" s="214">
        <f t="shared" si="3"/>
        <v>7</v>
      </c>
      <c r="X13" s="215">
        <f t="shared" si="4"/>
        <v>33.333333333333336</v>
      </c>
    </row>
    <row r="14" spans="1:24" x14ac:dyDescent="0.3">
      <c r="A14" s="201" t="s">
        <v>189</v>
      </c>
      <c r="B14" s="202" t="s">
        <v>165</v>
      </c>
      <c r="C14" s="203" t="s">
        <v>63</v>
      </c>
      <c r="D14" s="204" t="s">
        <v>166</v>
      </c>
      <c r="E14" s="203" t="s">
        <v>179</v>
      </c>
      <c r="F14" s="61">
        <v>-1</v>
      </c>
      <c r="G14" s="61">
        <v>-1</v>
      </c>
      <c r="H14" s="205">
        <v>44073</v>
      </c>
      <c r="I14" s="205">
        <v>44134</v>
      </c>
      <c r="J14" s="61">
        <v>-1</v>
      </c>
      <c r="K14" s="61">
        <v>-1</v>
      </c>
      <c r="L14" s="61">
        <v>3</v>
      </c>
      <c r="M14" s="61">
        <v>3</v>
      </c>
      <c r="N14" s="61">
        <v>3</v>
      </c>
      <c r="O14" s="61">
        <v>2</v>
      </c>
      <c r="P14" s="217">
        <v>60</v>
      </c>
      <c r="Q14" s="61">
        <v>3</v>
      </c>
      <c r="R14" s="61">
        <v>3</v>
      </c>
      <c r="S14" s="61">
        <v>3</v>
      </c>
      <c r="T14">
        <f t="shared" si="1"/>
        <v>2</v>
      </c>
      <c r="U14">
        <f t="shared" si="2"/>
        <v>21</v>
      </c>
      <c r="V14">
        <f t="shared" si="3"/>
        <v>20</v>
      </c>
      <c r="X14" s="207">
        <f t="shared" si="4"/>
        <v>95.238095238095241</v>
      </c>
    </row>
    <row r="15" spans="1:24" x14ac:dyDescent="0.3">
      <c r="A15" s="102" t="s">
        <v>190</v>
      </c>
      <c r="B15" s="80" t="s">
        <v>165</v>
      </c>
      <c r="C15" s="3" t="s">
        <v>63</v>
      </c>
      <c r="D15" s="78" t="s">
        <v>168</v>
      </c>
      <c r="E15" s="3" t="s">
        <v>179</v>
      </c>
      <c r="F15" s="1">
        <v>-1</v>
      </c>
      <c r="G15" s="1">
        <v>-1</v>
      </c>
      <c r="H15" s="110">
        <v>44073</v>
      </c>
      <c r="I15" s="110">
        <v>44134</v>
      </c>
      <c r="J15" s="1">
        <v>-1</v>
      </c>
      <c r="K15" s="1">
        <v>-1</v>
      </c>
      <c r="L15" s="1">
        <v>3</v>
      </c>
      <c r="M15" s="1">
        <v>3</v>
      </c>
      <c r="N15" s="1">
        <v>3</v>
      </c>
      <c r="O15" s="1">
        <v>2</v>
      </c>
      <c r="P15" s="92">
        <v>37</v>
      </c>
      <c r="Q15" s="1">
        <v>3</v>
      </c>
      <c r="R15" s="1">
        <v>3</v>
      </c>
      <c r="S15" s="1">
        <v>3</v>
      </c>
      <c r="T15">
        <f t="shared" si="1"/>
        <v>2</v>
      </c>
      <c r="U15">
        <f t="shared" si="2"/>
        <v>21</v>
      </c>
      <c r="V15">
        <f t="shared" si="3"/>
        <v>20</v>
      </c>
      <c r="X15" s="9">
        <f t="shared" si="4"/>
        <v>95.238095238095241</v>
      </c>
    </row>
    <row r="16" spans="1:24" x14ac:dyDescent="0.3">
      <c r="A16" s="102" t="s">
        <v>88</v>
      </c>
      <c r="B16" s="80" t="s">
        <v>165</v>
      </c>
      <c r="C16" s="3" t="s">
        <v>63</v>
      </c>
      <c r="D16" s="78" t="s">
        <v>169</v>
      </c>
      <c r="E16" s="3" t="s">
        <v>179</v>
      </c>
      <c r="F16" s="1">
        <v>-1</v>
      </c>
      <c r="G16" s="1">
        <v>-1</v>
      </c>
      <c r="H16" s="110">
        <v>44073</v>
      </c>
      <c r="I16" s="110">
        <v>44134</v>
      </c>
      <c r="J16" s="1">
        <v>-1</v>
      </c>
      <c r="K16" s="1">
        <v>-1</v>
      </c>
      <c r="L16" s="1">
        <v>3</v>
      </c>
      <c r="M16" s="1">
        <v>3</v>
      </c>
      <c r="N16" s="1">
        <v>3</v>
      </c>
      <c r="O16" s="1">
        <v>2</v>
      </c>
      <c r="P16" s="92">
        <v>33</v>
      </c>
      <c r="Q16" s="1">
        <v>3</v>
      </c>
      <c r="R16" s="1">
        <v>3</v>
      </c>
      <c r="S16" s="1">
        <v>3</v>
      </c>
      <c r="T16">
        <f t="shared" si="1"/>
        <v>2</v>
      </c>
      <c r="U16">
        <f t="shared" si="2"/>
        <v>21</v>
      </c>
      <c r="V16">
        <f t="shared" si="3"/>
        <v>20</v>
      </c>
      <c r="X16" s="9">
        <f t="shared" si="4"/>
        <v>95.238095238095241</v>
      </c>
    </row>
    <row r="17" spans="1:24" x14ac:dyDescent="0.3">
      <c r="A17" s="102" t="s">
        <v>31</v>
      </c>
      <c r="B17" s="80" t="s">
        <v>165</v>
      </c>
      <c r="C17" s="3" t="s">
        <v>63</v>
      </c>
      <c r="D17" s="78" t="s">
        <v>172</v>
      </c>
      <c r="E17" s="3" t="s">
        <v>179</v>
      </c>
      <c r="F17" s="1">
        <v>-1</v>
      </c>
      <c r="G17" s="1">
        <v>-1</v>
      </c>
      <c r="H17" s="110">
        <v>44073</v>
      </c>
      <c r="I17" s="110">
        <v>44134</v>
      </c>
      <c r="J17" s="1">
        <v>-1</v>
      </c>
      <c r="K17" s="1">
        <v>-1</v>
      </c>
      <c r="L17" s="1">
        <v>3</v>
      </c>
      <c r="M17" s="1">
        <v>3</v>
      </c>
      <c r="N17" s="1">
        <v>3</v>
      </c>
      <c r="O17" s="1">
        <v>2</v>
      </c>
      <c r="P17" s="92">
        <v>5</v>
      </c>
      <c r="Q17" s="1">
        <v>3</v>
      </c>
      <c r="R17" s="1">
        <v>3</v>
      </c>
      <c r="S17" s="1">
        <v>3</v>
      </c>
      <c r="T17">
        <f t="shared" si="1"/>
        <v>2</v>
      </c>
      <c r="U17">
        <f t="shared" si="2"/>
        <v>21</v>
      </c>
      <c r="V17">
        <f t="shared" si="3"/>
        <v>20</v>
      </c>
      <c r="X17" s="9">
        <f t="shared" si="4"/>
        <v>95.238095238095241</v>
      </c>
    </row>
    <row r="18" spans="1:24" x14ac:dyDescent="0.3">
      <c r="A18" s="102" t="s">
        <v>35</v>
      </c>
      <c r="B18" s="80" t="s">
        <v>165</v>
      </c>
      <c r="C18" s="3" t="s">
        <v>63</v>
      </c>
      <c r="D18" s="78" t="s">
        <v>173</v>
      </c>
      <c r="E18" s="3" t="s">
        <v>179</v>
      </c>
      <c r="F18" s="1">
        <v>-1</v>
      </c>
      <c r="G18" s="1">
        <v>-1</v>
      </c>
      <c r="H18" s="110">
        <v>44073</v>
      </c>
      <c r="I18" s="110">
        <v>44134</v>
      </c>
      <c r="J18" s="1">
        <v>-1</v>
      </c>
      <c r="K18" s="1">
        <v>-1</v>
      </c>
      <c r="L18" s="1">
        <v>3</v>
      </c>
      <c r="M18" s="1">
        <v>3</v>
      </c>
      <c r="N18" s="1">
        <v>3</v>
      </c>
      <c r="O18" s="1">
        <v>2</v>
      </c>
      <c r="P18" s="92">
        <v>10</v>
      </c>
      <c r="Q18" s="1">
        <v>3</v>
      </c>
      <c r="R18" s="1">
        <v>3</v>
      </c>
      <c r="S18" s="1">
        <v>3</v>
      </c>
      <c r="T18">
        <f t="shared" si="1"/>
        <v>2</v>
      </c>
      <c r="U18">
        <f t="shared" si="2"/>
        <v>21</v>
      </c>
      <c r="V18">
        <f t="shared" si="3"/>
        <v>20</v>
      </c>
      <c r="X18" s="9">
        <f t="shared" si="4"/>
        <v>95.238095238095241</v>
      </c>
    </row>
    <row r="19" spans="1:24" x14ac:dyDescent="0.3">
      <c r="A19" s="102" t="s">
        <v>36</v>
      </c>
      <c r="B19" s="80" t="s">
        <v>165</v>
      </c>
      <c r="C19" s="3" t="s">
        <v>63</v>
      </c>
      <c r="D19" s="78" t="s">
        <v>174</v>
      </c>
      <c r="E19" s="3" t="s">
        <v>179</v>
      </c>
      <c r="F19" s="1">
        <v>-1</v>
      </c>
      <c r="G19" s="1">
        <v>-1</v>
      </c>
      <c r="H19" s="110">
        <v>44073</v>
      </c>
      <c r="I19" s="110">
        <v>44134</v>
      </c>
      <c r="J19" s="1">
        <v>-1</v>
      </c>
      <c r="K19" s="1">
        <v>-1</v>
      </c>
      <c r="L19" s="1">
        <v>3</v>
      </c>
      <c r="M19" s="1">
        <v>3</v>
      </c>
      <c r="N19" s="1">
        <v>3</v>
      </c>
      <c r="O19" s="1">
        <v>2</v>
      </c>
      <c r="P19" s="92">
        <v>10</v>
      </c>
      <c r="Q19" s="1">
        <v>3</v>
      </c>
      <c r="R19" s="1">
        <v>3</v>
      </c>
      <c r="S19" s="1">
        <v>3</v>
      </c>
      <c r="T19">
        <f t="shared" si="1"/>
        <v>2</v>
      </c>
      <c r="U19">
        <f t="shared" si="2"/>
        <v>21</v>
      </c>
      <c r="V19">
        <f t="shared" si="3"/>
        <v>20</v>
      </c>
      <c r="X19" s="9">
        <f t="shared" si="4"/>
        <v>95.238095238095241</v>
      </c>
    </row>
    <row r="20" spans="1:24" x14ac:dyDescent="0.3">
      <c r="A20" s="102" t="s">
        <v>89</v>
      </c>
      <c r="B20" s="80" t="s">
        <v>165</v>
      </c>
      <c r="C20" s="3" t="s">
        <v>63</v>
      </c>
      <c r="D20" s="78">
        <v>2</v>
      </c>
      <c r="E20" s="3" t="s">
        <v>179</v>
      </c>
      <c r="F20" s="1">
        <v>-1</v>
      </c>
      <c r="G20" s="1">
        <v>-1</v>
      </c>
      <c r="H20" s="110">
        <v>44073</v>
      </c>
      <c r="I20" s="110">
        <v>44134</v>
      </c>
      <c r="J20" s="1">
        <v>-1</v>
      </c>
      <c r="K20" s="1">
        <v>-1</v>
      </c>
      <c r="L20" s="1">
        <v>3</v>
      </c>
      <c r="M20" s="1">
        <v>3</v>
      </c>
      <c r="N20" s="1">
        <v>3</v>
      </c>
      <c r="O20" s="1">
        <v>2</v>
      </c>
      <c r="P20" s="92">
        <v>0</v>
      </c>
      <c r="Q20" s="1">
        <v>3</v>
      </c>
      <c r="R20" s="1">
        <v>3</v>
      </c>
      <c r="S20" s="1">
        <v>3</v>
      </c>
      <c r="T20">
        <f t="shared" si="1"/>
        <v>2</v>
      </c>
      <c r="U20">
        <f t="shared" si="2"/>
        <v>21</v>
      </c>
      <c r="V20">
        <f t="shared" si="3"/>
        <v>20</v>
      </c>
      <c r="X20" s="9">
        <f t="shared" si="4"/>
        <v>95.238095238095241</v>
      </c>
    </row>
    <row r="21" spans="1:24" x14ac:dyDescent="0.3">
      <c r="A21" s="102" t="s">
        <v>175</v>
      </c>
      <c r="B21" s="80" t="s">
        <v>165</v>
      </c>
      <c r="C21" s="3" t="s">
        <v>63</v>
      </c>
      <c r="D21" s="78" t="s">
        <v>176</v>
      </c>
      <c r="E21" s="3" t="s">
        <v>179</v>
      </c>
      <c r="F21" s="1">
        <v>-1</v>
      </c>
      <c r="G21" s="1">
        <v>-1</v>
      </c>
      <c r="H21" s="110">
        <v>44073</v>
      </c>
      <c r="I21" s="110">
        <v>44134</v>
      </c>
      <c r="J21" s="1">
        <v>-1</v>
      </c>
      <c r="K21" s="1">
        <v>-1</v>
      </c>
      <c r="L21" s="1">
        <v>3</v>
      </c>
      <c r="M21" s="1">
        <v>3</v>
      </c>
      <c r="N21" s="1">
        <v>3</v>
      </c>
      <c r="O21" s="1">
        <v>2</v>
      </c>
      <c r="P21" s="92">
        <v>5</v>
      </c>
      <c r="Q21" s="1">
        <v>3</v>
      </c>
      <c r="R21" s="1">
        <v>3</v>
      </c>
      <c r="S21" s="1">
        <v>3</v>
      </c>
      <c r="T21">
        <f t="shared" si="1"/>
        <v>2</v>
      </c>
      <c r="U21">
        <f t="shared" si="2"/>
        <v>21</v>
      </c>
      <c r="V21">
        <f t="shared" si="3"/>
        <v>20</v>
      </c>
      <c r="X21" s="9">
        <f t="shared" si="4"/>
        <v>95.238095238095241</v>
      </c>
    </row>
    <row r="22" spans="1:24" s="214" customFormat="1" ht="15" thickBot="1" x14ac:dyDescent="0.35">
      <c r="A22" s="208" t="s">
        <v>158</v>
      </c>
      <c r="B22" s="209" t="s">
        <v>165</v>
      </c>
      <c r="C22" s="210" t="s">
        <v>63</v>
      </c>
      <c r="D22" s="211"/>
      <c r="E22" s="210" t="s">
        <v>179</v>
      </c>
      <c r="F22" s="212">
        <v>-1</v>
      </c>
      <c r="G22" s="212">
        <v>-1</v>
      </c>
      <c r="H22" s="212">
        <v>-1</v>
      </c>
      <c r="I22" s="212">
        <v>-1</v>
      </c>
      <c r="J22" s="212">
        <v>-1</v>
      </c>
      <c r="K22" s="212">
        <v>-1</v>
      </c>
      <c r="L22" s="212">
        <v>3</v>
      </c>
      <c r="M22" s="212">
        <v>3</v>
      </c>
      <c r="N22" s="212">
        <v>3</v>
      </c>
      <c r="O22" s="212">
        <v>3</v>
      </c>
      <c r="P22" s="213"/>
      <c r="Q22" s="212">
        <v>3</v>
      </c>
      <c r="R22" s="212">
        <v>3</v>
      </c>
      <c r="S22" s="212">
        <v>3</v>
      </c>
      <c r="T22" s="214">
        <f t="shared" si="1"/>
        <v>2</v>
      </c>
      <c r="U22" s="214">
        <f t="shared" si="2"/>
        <v>21</v>
      </c>
      <c r="V22" s="214">
        <f t="shared" si="3"/>
        <v>21</v>
      </c>
      <c r="X22" s="215">
        <f t="shared" si="4"/>
        <v>100</v>
      </c>
    </row>
    <row r="23" spans="1:24" x14ac:dyDescent="0.3">
      <c r="A23" s="201"/>
      <c r="B23" s="221"/>
      <c r="C23" s="203"/>
      <c r="D23" s="204"/>
      <c r="E23" s="61">
        <v>-1</v>
      </c>
      <c r="F23" s="61">
        <v>-1</v>
      </c>
      <c r="G23" s="61">
        <v>-1</v>
      </c>
      <c r="H23" s="61">
        <v>-1</v>
      </c>
      <c r="I23" s="61">
        <v>-1</v>
      </c>
      <c r="J23" s="61"/>
      <c r="K23" s="61"/>
      <c r="L23" s="61"/>
      <c r="M23" s="61"/>
      <c r="N23" s="61"/>
      <c r="O23" s="61"/>
      <c r="P23" s="219"/>
      <c r="Q23" s="61"/>
      <c r="R23" s="61"/>
      <c r="S23" s="61"/>
      <c r="T23">
        <f t="shared" si="1"/>
        <v>0</v>
      </c>
      <c r="U23">
        <f t="shared" ref="U23:U37" si="5">(($T$8-T23)*3)</f>
        <v>27</v>
      </c>
      <c r="V23">
        <f t="shared" si="3"/>
        <v>0</v>
      </c>
      <c r="X23" s="207">
        <f t="shared" ref="X23:X37" si="6">(V23*100/U23)</f>
        <v>0</v>
      </c>
    </row>
    <row r="24" spans="1:24" x14ac:dyDescent="0.3">
      <c r="A24" s="78"/>
      <c r="B24" s="7"/>
      <c r="C24" s="3"/>
      <c r="D24" s="78"/>
      <c r="E24" s="1">
        <v>-1</v>
      </c>
      <c r="F24" s="1">
        <v>-1</v>
      </c>
      <c r="G24" s="1">
        <v>-1</v>
      </c>
      <c r="H24" s="1">
        <v>-1</v>
      </c>
      <c r="I24" s="1">
        <v>-1</v>
      </c>
      <c r="J24" s="1"/>
      <c r="K24" s="1"/>
      <c r="L24" s="1"/>
      <c r="M24" s="1"/>
      <c r="N24" s="1"/>
      <c r="O24" s="1"/>
      <c r="P24" s="27"/>
      <c r="Q24" s="1"/>
      <c r="R24" s="1"/>
      <c r="S24" s="1"/>
      <c r="T24">
        <f t="shared" si="1"/>
        <v>0</v>
      </c>
      <c r="U24">
        <f t="shared" si="5"/>
        <v>27</v>
      </c>
      <c r="V24">
        <f t="shared" si="3"/>
        <v>0</v>
      </c>
      <c r="X24" s="9">
        <f t="shared" si="6"/>
        <v>0</v>
      </c>
    </row>
    <row r="25" spans="1:24" x14ac:dyDescent="0.3">
      <c r="A25" s="78"/>
      <c r="B25" s="7"/>
      <c r="C25" s="3"/>
      <c r="D25" s="78"/>
      <c r="E25" s="1">
        <v>-1</v>
      </c>
      <c r="F25" s="1">
        <v>-1</v>
      </c>
      <c r="G25" s="1">
        <v>-1</v>
      </c>
      <c r="H25" s="1">
        <v>-1</v>
      </c>
      <c r="I25" s="1">
        <v>-1</v>
      </c>
      <c r="J25" s="1"/>
      <c r="K25" s="1"/>
      <c r="L25" s="1"/>
      <c r="M25" s="1"/>
      <c r="N25" s="1"/>
      <c r="O25" s="1"/>
      <c r="P25" s="27"/>
      <c r="Q25" s="1"/>
      <c r="R25" s="1"/>
      <c r="S25" s="1"/>
      <c r="T25">
        <f t="shared" si="1"/>
        <v>0</v>
      </c>
      <c r="U25">
        <f t="shared" si="5"/>
        <v>27</v>
      </c>
      <c r="V25">
        <f t="shared" si="3"/>
        <v>0</v>
      </c>
      <c r="X25" s="9">
        <f t="shared" si="6"/>
        <v>0</v>
      </c>
    </row>
    <row r="26" spans="1:24" x14ac:dyDescent="0.3">
      <c r="A26" s="78"/>
      <c r="B26" s="7"/>
      <c r="C26" s="3"/>
      <c r="D26" s="78"/>
      <c r="E26" s="1">
        <v>-1</v>
      </c>
      <c r="F26" s="1">
        <v>-1</v>
      </c>
      <c r="G26" s="1">
        <v>-1</v>
      </c>
      <c r="H26" s="1">
        <v>-1</v>
      </c>
      <c r="I26" s="1">
        <v>-1</v>
      </c>
      <c r="J26" s="1"/>
      <c r="K26" s="1"/>
      <c r="L26" s="1"/>
      <c r="M26" s="1"/>
      <c r="N26" s="1"/>
      <c r="O26" s="1"/>
      <c r="P26" s="27"/>
      <c r="Q26" s="1"/>
      <c r="R26" s="1"/>
      <c r="S26" s="1"/>
      <c r="T26">
        <f t="shared" si="1"/>
        <v>0</v>
      </c>
      <c r="U26">
        <f t="shared" si="5"/>
        <v>27</v>
      </c>
      <c r="V26">
        <f t="shared" si="3"/>
        <v>0</v>
      </c>
      <c r="X26" s="9">
        <f t="shared" si="6"/>
        <v>0</v>
      </c>
    </row>
    <row r="27" spans="1:24" x14ac:dyDescent="0.3">
      <c r="A27" s="78"/>
      <c r="B27" s="7"/>
      <c r="C27" s="3"/>
      <c r="D27" s="78"/>
      <c r="E27" s="1">
        <v>-1</v>
      </c>
      <c r="F27" s="1">
        <v>-1</v>
      </c>
      <c r="G27" s="1">
        <v>-1</v>
      </c>
      <c r="H27" s="1">
        <v>-1</v>
      </c>
      <c r="I27" s="1">
        <v>-1</v>
      </c>
      <c r="J27" s="1"/>
      <c r="K27" s="1"/>
      <c r="L27" s="1"/>
      <c r="M27" s="1"/>
      <c r="N27" s="1"/>
      <c r="O27" s="1"/>
      <c r="P27" s="27"/>
      <c r="Q27" s="1"/>
      <c r="R27" s="1"/>
      <c r="S27" s="1"/>
      <c r="T27">
        <f t="shared" si="1"/>
        <v>0</v>
      </c>
      <c r="U27">
        <f t="shared" si="5"/>
        <v>27</v>
      </c>
      <c r="V27">
        <f t="shared" si="3"/>
        <v>0</v>
      </c>
      <c r="X27" s="9">
        <f t="shared" si="6"/>
        <v>0</v>
      </c>
    </row>
    <row r="28" spans="1:24" x14ac:dyDescent="0.3">
      <c r="A28" s="78"/>
      <c r="B28" s="7"/>
      <c r="C28" s="3"/>
      <c r="D28" s="78"/>
      <c r="E28" s="1">
        <v>-1</v>
      </c>
      <c r="F28" s="1">
        <v>-1</v>
      </c>
      <c r="G28" s="1">
        <v>-1</v>
      </c>
      <c r="H28" s="1">
        <v>-1</v>
      </c>
      <c r="I28" s="1">
        <v>-1</v>
      </c>
      <c r="J28" s="1"/>
      <c r="K28" s="1"/>
      <c r="L28" s="1"/>
      <c r="M28" s="1"/>
      <c r="N28" s="1"/>
      <c r="O28" s="1"/>
      <c r="P28" s="27"/>
      <c r="Q28" s="1"/>
      <c r="R28" s="1"/>
      <c r="S28" s="1"/>
      <c r="T28">
        <f t="shared" si="1"/>
        <v>0</v>
      </c>
      <c r="U28">
        <f t="shared" si="5"/>
        <v>27</v>
      </c>
      <c r="V28">
        <f t="shared" si="3"/>
        <v>0</v>
      </c>
      <c r="X28" s="9">
        <f t="shared" si="6"/>
        <v>0</v>
      </c>
    </row>
    <row r="29" spans="1:24" x14ac:dyDescent="0.3">
      <c r="A29" s="78"/>
      <c r="B29" s="7"/>
      <c r="C29" s="3"/>
      <c r="D29" s="78"/>
      <c r="E29" s="1">
        <v>-1</v>
      </c>
      <c r="F29" s="1">
        <v>-1</v>
      </c>
      <c r="G29" s="1">
        <v>-1</v>
      </c>
      <c r="H29" s="1">
        <v>-1</v>
      </c>
      <c r="I29" s="1">
        <v>-1</v>
      </c>
      <c r="J29" s="1"/>
      <c r="K29" s="1"/>
      <c r="L29" s="1"/>
      <c r="M29" s="1"/>
      <c r="N29" s="1"/>
      <c r="O29" s="1"/>
      <c r="P29" s="27"/>
      <c r="Q29" s="1"/>
      <c r="R29" s="1"/>
      <c r="S29" s="1"/>
      <c r="T29">
        <f t="shared" si="1"/>
        <v>0</v>
      </c>
      <c r="U29">
        <f t="shared" si="5"/>
        <v>27</v>
      </c>
      <c r="V29">
        <f t="shared" si="3"/>
        <v>0</v>
      </c>
      <c r="X29" s="9">
        <f t="shared" si="6"/>
        <v>0</v>
      </c>
    </row>
    <row r="30" spans="1:24" x14ac:dyDescent="0.3">
      <c r="A30" s="78"/>
      <c r="B30" s="7"/>
      <c r="C30" s="3"/>
      <c r="D30" s="78"/>
      <c r="E30" s="1">
        <v>-1</v>
      </c>
      <c r="F30" s="1">
        <v>-1</v>
      </c>
      <c r="G30" s="1">
        <v>-1</v>
      </c>
      <c r="H30" s="1">
        <v>-1</v>
      </c>
      <c r="I30" s="1">
        <v>-1</v>
      </c>
      <c r="J30" s="1"/>
      <c r="K30" s="1"/>
      <c r="L30" s="1"/>
      <c r="M30" s="1"/>
      <c r="N30" s="1"/>
      <c r="O30" s="1"/>
      <c r="P30" s="27"/>
      <c r="Q30" s="1"/>
      <c r="R30" s="1"/>
      <c r="S30" s="1"/>
      <c r="T30">
        <f t="shared" si="1"/>
        <v>0</v>
      </c>
      <c r="U30">
        <f t="shared" si="5"/>
        <v>27</v>
      </c>
      <c r="V30">
        <f t="shared" si="3"/>
        <v>0</v>
      </c>
      <c r="X30" s="9">
        <f t="shared" si="6"/>
        <v>0</v>
      </c>
    </row>
    <row r="31" spans="1:24" x14ac:dyDescent="0.3">
      <c r="A31" s="78"/>
      <c r="B31" s="7"/>
      <c r="C31" s="3"/>
      <c r="D31" s="78"/>
      <c r="E31" s="1">
        <v>-1</v>
      </c>
      <c r="F31" s="1">
        <v>-1</v>
      </c>
      <c r="G31" s="1">
        <v>-1</v>
      </c>
      <c r="H31" s="1">
        <v>-1</v>
      </c>
      <c r="I31" s="1">
        <v>-1</v>
      </c>
      <c r="J31" s="1"/>
      <c r="K31" s="1"/>
      <c r="L31" s="1"/>
      <c r="M31" s="1"/>
      <c r="N31" s="1"/>
      <c r="O31" s="1"/>
      <c r="P31" s="27"/>
      <c r="Q31" s="1"/>
      <c r="R31" s="1"/>
      <c r="S31" s="1"/>
      <c r="T31">
        <f t="shared" si="1"/>
        <v>0</v>
      </c>
      <c r="U31">
        <f t="shared" si="5"/>
        <v>27</v>
      </c>
      <c r="V31">
        <f t="shared" si="3"/>
        <v>0</v>
      </c>
      <c r="X31" s="9">
        <f t="shared" si="6"/>
        <v>0</v>
      </c>
    </row>
    <row r="32" spans="1:24" x14ac:dyDescent="0.3">
      <c r="A32" s="78"/>
      <c r="B32" s="7"/>
      <c r="C32" s="3"/>
      <c r="D32" s="78"/>
      <c r="E32" s="1">
        <v>-1</v>
      </c>
      <c r="F32" s="1">
        <v>-1</v>
      </c>
      <c r="G32" s="1">
        <v>-1</v>
      </c>
      <c r="H32" s="1">
        <v>-1</v>
      </c>
      <c r="I32" s="1">
        <v>-1</v>
      </c>
      <c r="J32" s="1"/>
      <c r="K32" s="1"/>
      <c r="L32" s="1"/>
      <c r="M32" s="1"/>
      <c r="N32" s="1"/>
      <c r="O32" s="1"/>
      <c r="P32" s="27"/>
      <c r="Q32" s="1"/>
      <c r="R32" s="1"/>
      <c r="S32" s="1"/>
      <c r="T32">
        <f t="shared" si="1"/>
        <v>0</v>
      </c>
      <c r="U32">
        <f t="shared" si="5"/>
        <v>27</v>
      </c>
      <c r="V32">
        <f t="shared" si="3"/>
        <v>0</v>
      </c>
      <c r="X32" s="9">
        <f t="shared" si="6"/>
        <v>0</v>
      </c>
    </row>
    <row r="33" spans="1:24" x14ac:dyDescent="0.3">
      <c r="A33" s="78"/>
      <c r="B33" s="7"/>
      <c r="C33" s="3"/>
      <c r="D33" s="78"/>
      <c r="E33" s="1">
        <v>-1</v>
      </c>
      <c r="F33" s="1">
        <v>-1</v>
      </c>
      <c r="G33" s="1">
        <v>-1</v>
      </c>
      <c r="H33" s="1">
        <v>-1</v>
      </c>
      <c r="I33" s="1">
        <v>-1</v>
      </c>
      <c r="J33" s="1"/>
      <c r="K33" s="1"/>
      <c r="L33" s="1"/>
      <c r="M33" s="1"/>
      <c r="N33" s="1"/>
      <c r="O33" s="1"/>
      <c r="P33" s="27"/>
      <c r="Q33" s="1"/>
      <c r="R33" s="1"/>
      <c r="S33" s="1"/>
      <c r="T33">
        <f t="shared" si="1"/>
        <v>0</v>
      </c>
      <c r="U33">
        <f t="shared" si="5"/>
        <v>27</v>
      </c>
      <c r="V33">
        <f t="shared" si="3"/>
        <v>0</v>
      </c>
      <c r="X33" s="9">
        <f t="shared" si="6"/>
        <v>0</v>
      </c>
    </row>
    <row r="34" spans="1:24" x14ac:dyDescent="0.3">
      <c r="A34" s="78"/>
      <c r="B34" s="7"/>
      <c r="C34" s="3"/>
      <c r="D34" s="78"/>
      <c r="E34" s="1">
        <v>-1</v>
      </c>
      <c r="F34" s="1">
        <v>-1</v>
      </c>
      <c r="G34" s="1">
        <v>-1</v>
      </c>
      <c r="H34" s="1">
        <v>-1</v>
      </c>
      <c r="I34" s="1">
        <v>-1</v>
      </c>
      <c r="J34" s="1"/>
      <c r="K34" s="1"/>
      <c r="L34" s="1"/>
      <c r="M34" s="1"/>
      <c r="N34" s="1"/>
      <c r="O34" s="1"/>
      <c r="P34" s="27"/>
      <c r="Q34" s="1"/>
      <c r="R34" s="1"/>
      <c r="S34" s="1"/>
      <c r="T34">
        <f t="shared" si="1"/>
        <v>0</v>
      </c>
      <c r="U34">
        <f t="shared" si="5"/>
        <v>27</v>
      </c>
      <c r="V34">
        <f t="shared" si="3"/>
        <v>0</v>
      </c>
      <c r="X34" s="9">
        <f t="shared" si="6"/>
        <v>0</v>
      </c>
    </row>
    <row r="35" spans="1:24" x14ac:dyDescent="0.3">
      <c r="A35" s="78"/>
      <c r="B35" s="7"/>
      <c r="C35" s="3"/>
      <c r="D35" s="78"/>
      <c r="E35" s="1">
        <v>-1</v>
      </c>
      <c r="F35" s="1">
        <v>-1</v>
      </c>
      <c r="G35" s="1">
        <v>-1</v>
      </c>
      <c r="H35" s="1">
        <v>-1</v>
      </c>
      <c r="I35" s="1">
        <v>-1</v>
      </c>
      <c r="J35" s="1"/>
      <c r="K35" s="1"/>
      <c r="L35" s="1"/>
      <c r="M35" s="1"/>
      <c r="N35" s="1"/>
      <c r="O35" s="1"/>
      <c r="P35" s="27"/>
      <c r="Q35" s="1"/>
      <c r="R35" s="1"/>
      <c r="S35" s="1"/>
      <c r="T35">
        <f t="shared" si="1"/>
        <v>0</v>
      </c>
      <c r="U35">
        <f t="shared" si="5"/>
        <v>27</v>
      </c>
      <c r="V35">
        <f t="shared" si="3"/>
        <v>0</v>
      </c>
      <c r="X35" s="9">
        <f t="shared" si="6"/>
        <v>0</v>
      </c>
    </row>
    <row r="36" spans="1:24" x14ac:dyDescent="0.3">
      <c r="A36" s="78"/>
      <c r="B36" s="7"/>
      <c r="C36" s="3"/>
      <c r="D36" s="78"/>
      <c r="E36" s="1">
        <v>-1</v>
      </c>
      <c r="F36" s="1">
        <v>-1</v>
      </c>
      <c r="G36" s="1">
        <v>-1</v>
      </c>
      <c r="H36" s="1">
        <v>-1</v>
      </c>
      <c r="I36" s="1">
        <v>-1</v>
      </c>
      <c r="J36" s="1"/>
      <c r="K36" s="1"/>
      <c r="L36" s="1"/>
      <c r="M36" s="1"/>
      <c r="N36" s="1"/>
      <c r="O36" s="1"/>
      <c r="P36" s="27"/>
      <c r="Q36" s="1"/>
      <c r="R36" s="1"/>
      <c r="S36" s="1"/>
      <c r="T36" s="62">
        <f t="shared" si="1"/>
        <v>0</v>
      </c>
      <c r="U36" s="62">
        <f t="shared" si="5"/>
        <v>27</v>
      </c>
      <c r="V36">
        <f t="shared" si="3"/>
        <v>0</v>
      </c>
      <c r="W36" s="62"/>
      <c r="X36" s="9">
        <f t="shared" si="6"/>
        <v>0</v>
      </c>
    </row>
    <row r="37" spans="1:24" x14ac:dyDescent="0.3">
      <c r="A37" s="79"/>
      <c r="B37" s="65"/>
      <c r="C37" s="66"/>
      <c r="D37" s="79"/>
      <c r="E37" s="1">
        <v>-1</v>
      </c>
      <c r="F37" s="1">
        <v>-1</v>
      </c>
      <c r="G37" s="1">
        <v>-1</v>
      </c>
      <c r="H37" s="1">
        <v>-1</v>
      </c>
      <c r="I37" s="1">
        <v>-1</v>
      </c>
      <c r="J37" s="64"/>
      <c r="K37" s="64"/>
      <c r="L37" s="64"/>
      <c r="M37" s="64"/>
      <c r="N37" s="64"/>
      <c r="O37" s="64"/>
      <c r="P37" s="27"/>
      <c r="Q37" s="64"/>
      <c r="R37" s="64"/>
      <c r="S37" s="64"/>
      <c r="T37" s="67">
        <f t="shared" si="1"/>
        <v>0</v>
      </c>
      <c r="U37" s="67">
        <f t="shared" si="5"/>
        <v>27</v>
      </c>
      <c r="V37">
        <f t="shared" si="3"/>
        <v>0</v>
      </c>
      <c r="W37" s="67"/>
      <c r="X37" s="68">
        <f t="shared" si="6"/>
        <v>0</v>
      </c>
    </row>
    <row r="38" spans="1:24" s="62" customFormat="1" x14ac:dyDescent="0.3">
      <c r="D38" s="16"/>
      <c r="E38" s="20"/>
      <c r="F38" s="63"/>
    </row>
    <row r="39" spans="1:24" s="62" customFormat="1" x14ac:dyDescent="0.3">
      <c r="D39" s="16"/>
      <c r="E39" s="20"/>
      <c r="F39" s="63"/>
    </row>
    <row r="40" spans="1:24" s="62" customFormat="1" x14ac:dyDescent="0.3">
      <c r="D40" s="16"/>
      <c r="E40" s="20"/>
      <c r="F40" s="63"/>
    </row>
    <row r="41" spans="1:24" s="62" customFormat="1" x14ac:dyDescent="0.3">
      <c r="D41" s="16"/>
      <c r="E41" s="20"/>
      <c r="F41" s="63"/>
    </row>
    <row r="42" spans="1:24" s="62" customFormat="1" x14ac:dyDescent="0.3">
      <c r="D42" s="16"/>
      <c r="E42" s="20"/>
      <c r="F42" s="63"/>
    </row>
    <row r="43" spans="1:24" s="62" customFormat="1" x14ac:dyDescent="0.3">
      <c r="D43" s="16"/>
      <c r="E43" s="20"/>
      <c r="F43" s="63"/>
    </row>
    <row r="44" spans="1:24" s="62" customFormat="1" x14ac:dyDescent="0.3">
      <c r="D44" s="16"/>
      <c r="E44" s="20"/>
      <c r="F44" s="63"/>
    </row>
    <row r="45" spans="1:24" s="62" customFormat="1" x14ac:dyDescent="0.3">
      <c r="D45" s="16"/>
      <c r="E45" s="20"/>
      <c r="F45" s="63"/>
    </row>
    <row r="46" spans="1:24" s="62" customFormat="1" x14ac:dyDescent="0.3">
      <c r="D46" s="16"/>
      <c r="E46" s="20"/>
      <c r="F46" s="63"/>
    </row>
    <row r="47" spans="1:24" s="62" customFormat="1" x14ac:dyDescent="0.3">
      <c r="D47" s="16"/>
      <c r="E47" s="20"/>
      <c r="F47" s="63"/>
    </row>
    <row r="48" spans="1:24" s="62" customFormat="1" x14ac:dyDescent="0.3">
      <c r="D48" s="16"/>
      <c r="E48" s="20"/>
      <c r="F48" s="63"/>
    </row>
    <row r="49" spans="4:6" s="62" customFormat="1" x14ac:dyDescent="0.3">
      <c r="D49" s="16"/>
      <c r="E49" s="20"/>
      <c r="F49" s="63"/>
    </row>
    <row r="50" spans="4:6" s="62" customFormat="1" x14ac:dyDescent="0.3">
      <c r="D50" s="16"/>
      <c r="E50" s="20"/>
      <c r="F50" s="63"/>
    </row>
    <row r="51" spans="4:6" s="62" customFormat="1" x14ac:dyDescent="0.3">
      <c r="D51" s="16"/>
      <c r="E51" s="20"/>
      <c r="F51" s="63"/>
    </row>
    <row r="52" spans="4:6" s="62" customFormat="1" x14ac:dyDescent="0.3">
      <c r="D52" s="16"/>
      <c r="E52" s="20"/>
      <c r="F52" s="63"/>
    </row>
    <row r="53" spans="4:6" s="62" customFormat="1" x14ac:dyDescent="0.3">
      <c r="D53" s="16"/>
      <c r="E53" s="20"/>
      <c r="F53" s="63"/>
    </row>
    <row r="54" spans="4:6" s="62" customFormat="1" x14ac:dyDescent="0.3">
      <c r="D54" s="16"/>
      <c r="E54" s="20"/>
      <c r="F54" s="63"/>
    </row>
    <row r="55" spans="4:6" s="62" customFormat="1" x14ac:dyDescent="0.3">
      <c r="D55" s="16"/>
      <c r="E55" s="20"/>
      <c r="F55" s="63"/>
    </row>
    <row r="56" spans="4:6" s="62" customFormat="1" x14ac:dyDescent="0.3">
      <c r="D56" s="16"/>
      <c r="E56" s="20"/>
      <c r="F56" s="63"/>
    </row>
    <row r="57" spans="4:6" s="62" customFormat="1" x14ac:dyDescent="0.3">
      <c r="D57" s="16"/>
      <c r="E57" s="20"/>
      <c r="F57" s="63"/>
    </row>
    <row r="58" spans="4:6" s="62" customFormat="1" x14ac:dyDescent="0.3">
      <c r="D58" s="16"/>
      <c r="E58" s="20"/>
      <c r="F58" s="63"/>
    </row>
    <row r="59" spans="4:6" s="62" customFormat="1" x14ac:dyDescent="0.3">
      <c r="D59" s="16"/>
      <c r="E59" s="20"/>
      <c r="F59" s="63"/>
    </row>
    <row r="60" spans="4:6" s="62" customFormat="1" x14ac:dyDescent="0.3">
      <c r="D60" s="16"/>
      <c r="E60" s="20"/>
      <c r="F60" s="63"/>
    </row>
    <row r="61" spans="4:6" s="62" customFormat="1" x14ac:dyDescent="0.3">
      <c r="D61" s="16"/>
      <c r="E61" s="20"/>
      <c r="F61" s="63"/>
    </row>
    <row r="62" spans="4:6" s="62" customFormat="1" x14ac:dyDescent="0.3">
      <c r="D62" s="16"/>
      <c r="E62" s="20"/>
      <c r="F62" s="63"/>
    </row>
    <row r="63" spans="4:6" s="62" customFormat="1" x14ac:dyDescent="0.3">
      <c r="D63" s="16"/>
      <c r="E63" s="20"/>
      <c r="F63" s="63"/>
    </row>
    <row r="64" spans="4:6" s="62" customFormat="1" x14ac:dyDescent="0.3">
      <c r="D64" s="16"/>
      <c r="E64" s="20"/>
      <c r="F64" s="63"/>
    </row>
    <row r="65" spans="4:6" s="62" customFormat="1" x14ac:dyDescent="0.3">
      <c r="D65" s="16"/>
      <c r="E65" s="20"/>
      <c r="F65" s="63"/>
    </row>
    <row r="66" spans="4:6" s="62" customFormat="1" x14ac:dyDescent="0.3">
      <c r="D66" s="16"/>
      <c r="E66" s="20"/>
      <c r="F66" s="63"/>
    </row>
    <row r="67" spans="4:6" s="62" customFormat="1" x14ac:dyDescent="0.3">
      <c r="D67" s="16"/>
      <c r="E67" s="20"/>
      <c r="F67" s="63"/>
    </row>
    <row r="68" spans="4:6" s="62" customFormat="1" x14ac:dyDescent="0.3">
      <c r="D68" s="16"/>
      <c r="E68" s="20"/>
      <c r="F68" s="63"/>
    </row>
    <row r="69" spans="4:6" s="62" customFormat="1" x14ac:dyDescent="0.3">
      <c r="D69" s="16"/>
      <c r="E69" s="20"/>
      <c r="F69" s="63"/>
    </row>
    <row r="70" spans="4:6" s="62" customFormat="1" x14ac:dyDescent="0.3">
      <c r="D70" s="16"/>
      <c r="E70" s="20"/>
      <c r="F70" s="63"/>
    </row>
    <row r="71" spans="4:6" s="62" customFormat="1" x14ac:dyDescent="0.3">
      <c r="D71" s="16"/>
      <c r="E71" s="20"/>
      <c r="F71" s="63"/>
    </row>
    <row r="72" spans="4:6" s="62" customFormat="1" x14ac:dyDescent="0.3">
      <c r="D72" s="16"/>
      <c r="E72" s="20"/>
      <c r="F72" s="63"/>
    </row>
    <row r="73" spans="4:6" s="62" customFormat="1" x14ac:dyDescent="0.3">
      <c r="D73" s="16"/>
      <c r="E73" s="20"/>
      <c r="F73" s="63"/>
    </row>
    <row r="74" spans="4:6" s="62" customFormat="1" x14ac:dyDescent="0.3">
      <c r="D74" s="16"/>
      <c r="E74" s="20"/>
      <c r="F74" s="63"/>
    </row>
    <row r="75" spans="4:6" s="62" customFormat="1" x14ac:dyDescent="0.3">
      <c r="D75" s="16"/>
      <c r="E75" s="20"/>
      <c r="F75" s="63"/>
    </row>
    <row r="76" spans="4:6" s="62" customFormat="1" x14ac:dyDescent="0.3">
      <c r="D76" s="16"/>
      <c r="E76" s="20"/>
      <c r="F76" s="63"/>
    </row>
    <row r="77" spans="4:6" s="62" customFormat="1" x14ac:dyDescent="0.3">
      <c r="D77" s="16"/>
      <c r="E77" s="20"/>
      <c r="F77" s="63"/>
    </row>
    <row r="78" spans="4:6" s="62" customFormat="1" x14ac:dyDescent="0.3">
      <c r="D78" s="16"/>
      <c r="E78" s="20"/>
      <c r="F78" s="63"/>
    </row>
    <row r="79" spans="4:6" s="62" customFormat="1" x14ac:dyDescent="0.3">
      <c r="D79" s="16"/>
      <c r="E79" s="20"/>
      <c r="F79" s="63"/>
    </row>
    <row r="80" spans="4:6" s="62" customFormat="1" x14ac:dyDescent="0.3">
      <c r="D80" s="16"/>
      <c r="E80" s="20"/>
      <c r="F80" s="63"/>
    </row>
    <row r="81" spans="4:6" s="62" customFormat="1" x14ac:dyDescent="0.3">
      <c r="D81" s="16"/>
      <c r="E81" s="20"/>
      <c r="F81" s="63"/>
    </row>
    <row r="82" spans="4:6" s="62" customFormat="1" x14ac:dyDescent="0.3">
      <c r="D82" s="16"/>
      <c r="E82" s="20"/>
      <c r="F82" s="63"/>
    </row>
    <row r="83" spans="4:6" s="62" customFormat="1" x14ac:dyDescent="0.3">
      <c r="D83" s="16"/>
      <c r="E83" s="20"/>
      <c r="F83" s="63"/>
    </row>
    <row r="84" spans="4:6" s="62" customFormat="1" x14ac:dyDescent="0.3">
      <c r="D84" s="16"/>
      <c r="E84" s="20"/>
      <c r="F84" s="63"/>
    </row>
    <row r="85" spans="4:6" s="62" customFormat="1" x14ac:dyDescent="0.3">
      <c r="D85" s="16"/>
      <c r="E85" s="20"/>
      <c r="F85" s="63"/>
    </row>
    <row r="86" spans="4:6" s="62" customFormat="1" x14ac:dyDescent="0.3">
      <c r="D86" s="16"/>
      <c r="E86" s="20"/>
      <c r="F86" s="63"/>
    </row>
    <row r="87" spans="4:6" s="62" customFormat="1" x14ac:dyDescent="0.3">
      <c r="D87" s="16"/>
      <c r="E87" s="20"/>
      <c r="F87" s="63"/>
    </row>
    <row r="88" spans="4:6" s="62" customFormat="1" x14ac:dyDescent="0.3">
      <c r="D88" s="16"/>
      <c r="E88" s="20"/>
      <c r="F88" s="63"/>
    </row>
    <row r="89" spans="4:6" s="62" customFormat="1" x14ac:dyDescent="0.3">
      <c r="D89" s="16"/>
      <c r="E89" s="20"/>
      <c r="F89" s="63"/>
    </row>
    <row r="90" spans="4:6" s="62" customFormat="1" x14ac:dyDescent="0.3">
      <c r="D90" s="16"/>
      <c r="E90" s="20"/>
      <c r="F90" s="63"/>
    </row>
    <row r="91" spans="4:6" s="62" customFormat="1" x14ac:dyDescent="0.3">
      <c r="D91" s="16"/>
      <c r="E91" s="20"/>
      <c r="F91" s="63"/>
    </row>
    <row r="92" spans="4:6" s="62" customFormat="1" x14ac:dyDescent="0.3">
      <c r="D92" s="16"/>
      <c r="E92" s="20"/>
      <c r="F92" s="63"/>
    </row>
    <row r="93" spans="4:6" s="62" customFormat="1" x14ac:dyDescent="0.3">
      <c r="D93" s="16"/>
      <c r="E93" s="20"/>
      <c r="F93" s="63"/>
    </row>
    <row r="94" spans="4:6" s="62" customFormat="1" x14ac:dyDescent="0.3">
      <c r="D94" s="16"/>
      <c r="E94" s="20"/>
      <c r="F94" s="63"/>
    </row>
    <row r="95" spans="4:6" s="62" customFormat="1" x14ac:dyDescent="0.3">
      <c r="D95" s="16"/>
      <c r="E95" s="20"/>
      <c r="F95" s="63"/>
    </row>
    <row r="96" spans="4:6" s="62" customFormat="1" x14ac:dyDescent="0.3">
      <c r="D96" s="16"/>
      <c r="E96" s="20"/>
      <c r="F96" s="63"/>
    </row>
    <row r="97" spans="4:6" s="62" customFormat="1" x14ac:dyDescent="0.3">
      <c r="D97" s="16"/>
      <c r="E97" s="20"/>
      <c r="F97" s="63"/>
    </row>
    <row r="98" spans="4:6" s="62" customFormat="1" x14ac:dyDescent="0.3">
      <c r="D98" s="16"/>
      <c r="E98" s="20"/>
      <c r="F98" s="63"/>
    </row>
    <row r="99" spans="4:6" s="62" customFormat="1" x14ac:dyDescent="0.3">
      <c r="D99" s="16"/>
      <c r="E99" s="20"/>
      <c r="F99" s="63"/>
    </row>
    <row r="100" spans="4:6" s="62" customFormat="1" x14ac:dyDescent="0.3">
      <c r="D100" s="16"/>
      <c r="E100" s="20"/>
      <c r="F100" s="63"/>
    </row>
    <row r="101" spans="4:6" s="62" customFormat="1" x14ac:dyDescent="0.3">
      <c r="D101" s="16"/>
      <c r="E101" s="20"/>
      <c r="F101" s="63"/>
    </row>
    <row r="102" spans="4:6" s="62" customFormat="1" x14ac:dyDescent="0.3">
      <c r="D102" s="16"/>
      <c r="E102" s="20"/>
      <c r="F102" s="63"/>
    </row>
    <row r="103" spans="4:6" s="62" customFormat="1" x14ac:dyDescent="0.3">
      <c r="D103" s="16"/>
      <c r="E103" s="20"/>
      <c r="F103" s="63"/>
    </row>
    <row r="104" spans="4:6" s="62" customFormat="1" x14ac:dyDescent="0.3">
      <c r="D104" s="16"/>
      <c r="E104" s="20"/>
      <c r="F104" s="63"/>
    </row>
    <row r="105" spans="4:6" s="62" customFormat="1" x14ac:dyDescent="0.3">
      <c r="D105" s="16"/>
      <c r="E105" s="20"/>
      <c r="F105" s="63"/>
    </row>
    <row r="106" spans="4:6" s="62" customFormat="1" x14ac:dyDescent="0.3">
      <c r="D106" s="16"/>
      <c r="E106" s="20"/>
      <c r="F106" s="63"/>
    </row>
    <row r="107" spans="4:6" s="62" customFormat="1" x14ac:dyDescent="0.3">
      <c r="D107" s="16"/>
      <c r="E107" s="20"/>
      <c r="F107" s="63"/>
    </row>
    <row r="108" spans="4:6" s="62" customFormat="1" x14ac:dyDescent="0.3">
      <c r="D108" s="16"/>
      <c r="E108" s="20"/>
      <c r="F108" s="63"/>
    </row>
    <row r="109" spans="4:6" s="62" customFormat="1" x14ac:dyDescent="0.3">
      <c r="D109" s="16"/>
      <c r="E109" s="20"/>
      <c r="F109" s="63"/>
    </row>
    <row r="110" spans="4:6" s="62" customFormat="1" x14ac:dyDescent="0.3">
      <c r="D110" s="16"/>
      <c r="E110" s="20"/>
      <c r="F110" s="63"/>
    </row>
    <row r="111" spans="4:6" s="62" customFormat="1" x14ac:dyDescent="0.3">
      <c r="D111" s="16"/>
      <c r="E111" s="20"/>
      <c r="F111" s="63"/>
    </row>
    <row r="112" spans="4:6" s="62" customFormat="1" x14ac:dyDescent="0.3">
      <c r="D112" s="16"/>
      <c r="E112" s="20"/>
      <c r="F112" s="63"/>
    </row>
    <row r="113" spans="4:6" s="62" customFormat="1" x14ac:dyDescent="0.3">
      <c r="D113" s="16"/>
      <c r="E113" s="20"/>
      <c r="F113" s="63"/>
    </row>
    <row r="114" spans="4:6" s="62" customFormat="1" x14ac:dyDescent="0.3">
      <c r="D114" s="16"/>
      <c r="E114" s="20"/>
      <c r="F114" s="63"/>
    </row>
    <row r="115" spans="4:6" s="62" customFormat="1" x14ac:dyDescent="0.3">
      <c r="D115" s="16"/>
      <c r="E115" s="20"/>
      <c r="F115" s="63"/>
    </row>
    <row r="116" spans="4:6" s="62" customFormat="1" x14ac:dyDescent="0.3">
      <c r="D116" s="16"/>
      <c r="E116" s="20"/>
      <c r="F116" s="63"/>
    </row>
    <row r="117" spans="4:6" s="62" customFormat="1" x14ac:dyDescent="0.3">
      <c r="D117" s="16"/>
      <c r="E117" s="20"/>
      <c r="F117" s="63"/>
    </row>
    <row r="118" spans="4:6" s="62" customFormat="1" x14ac:dyDescent="0.3">
      <c r="D118" s="16"/>
      <c r="E118" s="20"/>
      <c r="F118" s="63"/>
    </row>
    <row r="119" spans="4:6" s="62" customFormat="1" x14ac:dyDescent="0.3">
      <c r="D119" s="16"/>
      <c r="E119" s="20"/>
      <c r="F119" s="63"/>
    </row>
    <row r="120" spans="4:6" s="62" customFormat="1" x14ac:dyDescent="0.3">
      <c r="D120" s="16"/>
      <c r="E120" s="20"/>
      <c r="F120" s="63"/>
    </row>
    <row r="121" spans="4:6" s="62" customFormat="1" x14ac:dyDescent="0.3">
      <c r="D121" s="16"/>
      <c r="E121" s="20"/>
      <c r="F121" s="63"/>
    </row>
    <row r="122" spans="4:6" s="62" customFormat="1" x14ac:dyDescent="0.3">
      <c r="D122" s="16"/>
      <c r="E122" s="20"/>
      <c r="F122" s="63"/>
    </row>
    <row r="123" spans="4:6" s="62" customFormat="1" x14ac:dyDescent="0.3">
      <c r="D123" s="16"/>
      <c r="E123" s="20"/>
      <c r="F123" s="63"/>
    </row>
    <row r="124" spans="4:6" s="62" customFormat="1" x14ac:dyDescent="0.3">
      <c r="D124" s="16"/>
      <c r="E124" s="20"/>
      <c r="F124" s="63"/>
    </row>
    <row r="125" spans="4:6" s="62" customFormat="1" x14ac:dyDescent="0.3">
      <c r="D125" s="16"/>
      <c r="E125" s="20"/>
      <c r="F125" s="63"/>
    </row>
    <row r="126" spans="4:6" s="62" customFormat="1" x14ac:dyDescent="0.3">
      <c r="D126" s="16"/>
      <c r="E126" s="20"/>
      <c r="F126" s="63"/>
    </row>
    <row r="127" spans="4:6" s="62" customFormat="1" x14ac:dyDescent="0.3">
      <c r="D127" s="16"/>
      <c r="E127" s="20"/>
      <c r="F127" s="63"/>
    </row>
    <row r="128" spans="4:6" s="62" customFormat="1" x14ac:dyDescent="0.3">
      <c r="D128" s="16"/>
      <c r="E128" s="20"/>
      <c r="F128" s="63"/>
    </row>
    <row r="129" spans="4:6" s="62" customFormat="1" x14ac:dyDescent="0.3">
      <c r="D129" s="16"/>
      <c r="E129" s="20"/>
      <c r="F129" s="63"/>
    </row>
    <row r="130" spans="4:6" s="62" customFormat="1" x14ac:dyDescent="0.3">
      <c r="D130" s="16"/>
      <c r="E130" s="20"/>
      <c r="F130" s="63"/>
    </row>
    <row r="131" spans="4:6" s="62" customFormat="1" x14ac:dyDescent="0.3">
      <c r="D131" s="16"/>
      <c r="E131" s="20"/>
      <c r="F131" s="63"/>
    </row>
    <row r="132" spans="4:6" s="62" customFormat="1" x14ac:dyDescent="0.3">
      <c r="D132" s="16"/>
      <c r="E132" s="20"/>
      <c r="F132" s="63"/>
    </row>
    <row r="133" spans="4:6" s="62" customFormat="1" x14ac:dyDescent="0.3">
      <c r="D133" s="16"/>
      <c r="E133" s="20"/>
      <c r="F133" s="63"/>
    </row>
    <row r="134" spans="4:6" s="62" customFormat="1" x14ac:dyDescent="0.3">
      <c r="D134" s="16"/>
      <c r="E134" s="20"/>
      <c r="F134" s="63"/>
    </row>
    <row r="135" spans="4:6" s="62" customFormat="1" x14ac:dyDescent="0.3">
      <c r="D135" s="16"/>
      <c r="E135" s="20"/>
      <c r="F135" s="63"/>
    </row>
    <row r="136" spans="4:6" s="62" customFormat="1" x14ac:dyDescent="0.3">
      <c r="D136" s="16"/>
      <c r="E136" s="20"/>
      <c r="F136" s="63"/>
    </row>
    <row r="137" spans="4:6" s="62" customFormat="1" x14ac:dyDescent="0.3">
      <c r="D137" s="16"/>
      <c r="E137" s="20"/>
      <c r="F137" s="63"/>
    </row>
    <row r="138" spans="4:6" s="62" customFormat="1" x14ac:dyDescent="0.3">
      <c r="D138" s="16"/>
      <c r="E138" s="20"/>
      <c r="F138" s="63"/>
    </row>
    <row r="139" spans="4:6" s="62" customFormat="1" x14ac:dyDescent="0.3">
      <c r="D139" s="16"/>
      <c r="E139" s="20"/>
      <c r="F139" s="63"/>
    </row>
    <row r="140" spans="4:6" s="62" customFormat="1" x14ac:dyDescent="0.3">
      <c r="D140" s="16"/>
      <c r="E140" s="20"/>
      <c r="F140" s="63"/>
    </row>
    <row r="141" spans="4:6" s="62" customFormat="1" x14ac:dyDescent="0.3">
      <c r="D141" s="16"/>
      <c r="E141" s="20"/>
      <c r="F141" s="63"/>
    </row>
    <row r="142" spans="4:6" s="62" customFormat="1" x14ac:dyDescent="0.3">
      <c r="D142" s="16"/>
      <c r="E142" s="20"/>
      <c r="F142" s="63"/>
    </row>
    <row r="143" spans="4:6" s="62" customFormat="1" x14ac:dyDescent="0.3">
      <c r="D143" s="16"/>
      <c r="E143" s="20"/>
      <c r="F143" s="63"/>
    </row>
    <row r="144" spans="4:6" s="62" customFormat="1" x14ac:dyDescent="0.3">
      <c r="D144" s="16"/>
      <c r="E144" s="20"/>
      <c r="F144" s="63"/>
    </row>
    <row r="145" spans="4:6" s="62" customFormat="1" x14ac:dyDescent="0.3">
      <c r="D145" s="16"/>
      <c r="E145" s="20"/>
      <c r="F145" s="63"/>
    </row>
    <row r="146" spans="4:6" s="62" customFormat="1" x14ac:dyDescent="0.3">
      <c r="D146" s="16"/>
      <c r="E146" s="20"/>
      <c r="F146" s="63"/>
    </row>
    <row r="147" spans="4:6" s="62" customFormat="1" x14ac:dyDescent="0.3">
      <c r="D147" s="16"/>
      <c r="E147" s="20"/>
      <c r="F147" s="63"/>
    </row>
    <row r="148" spans="4:6" s="62" customFormat="1" x14ac:dyDescent="0.3">
      <c r="D148" s="16"/>
      <c r="E148" s="20"/>
      <c r="F148" s="63"/>
    </row>
    <row r="149" spans="4:6" s="62" customFormat="1" x14ac:dyDescent="0.3">
      <c r="D149" s="16"/>
      <c r="E149" s="20"/>
      <c r="F149" s="63"/>
    </row>
    <row r="150" spans="4:6" s="62" customFormat="1" x14ac:dyDescent="0.3">
      <c r="D150" s="16"/>
      <c r="E150" s="20"/>
      <c r="F150" s="63"/>
    </row>
    <row r="151" spans="4:6" s="62" customFormat="1" x14ac:dyDescent="0.3">
      <c r="D151" s="16"/>
      <c r="E151" s="20"/>
      <c r="F151" s="63"/>
    </row>
    <row r="152" spans="4:6" s="62" customFormat="1" x14ac:dyDescent="0.3">
      <c r="D152" s="16"/>
      <c r="E152" s="20"/>
      <c r="F152" s="63"/>
    </row>
    <row r="153" spans="4:6" s="62" customFormat="1" x14ac:dyDescent="0.3">
      <c r="D153" s="16"/>
      <c r="E153" s="20"/>
      <c r="F153" s="63"/>
    </row>
    <row r="154" spans="4:6" s="62" customFormat="1" x14ac:dyDescent="0.3">
      <c r="D154" s="16"/>
      <c r="E154" s="20"/>
      <c r="F154" s="63"/>
    </row>
    <row r="155" spans="4:6" s="62" customFormat="1" x14ac:dyDescent="0.3">
      <c r="D155" s="16"/>
      <c r="E155" s="20"/>
      <c r="F155" s="63"/>
    </row>
    <row r="156" spans="4:6" s="62" customFormat="1" x14ac:dyDescent="0.3">
      <c r="D156" s="16"/>
      <c r="E156" s="20"/>
      <c r="F156" s="63"/>
    </row>
    <row r="157" spans="4:6" s="62" customFormat="1" x14ac:dyDescent="0.3">
      <c r="D157" s="16"/>
      <c r="E157" s="20"/>
      <c r="F157" s="63"/>
    </row>
    <row r="158" spans="4:6" s="62" customFormat="1" x14ac:dyDescent="0.3">
      <c r="D158" s="16"/>
      <c r="E158" s="20"/>
      <c r="F158" s="63"/>
    </row>
    <row r="159" spans="4:6" s="62" customFormat="1" x14ac:dyDescent="0.3">
      <c r="D159" s="16"/>
      <c r="E159" s="20"/>
      <c r="F159" s="63"/>
    </row>
    <row r="160" spans="4:6" s="62" customFormat="1" x14ac:dyDescent="0.3">
      <c r="D160" s="16"/>
      <c r="E160" s="20"/>
      <c r="F160" s="63"/>
    </row>
    <row r="161" spans="4:6" s="62" customFormat="1" x14ac:dyDescent="0.3">
      <c r="D161" s="16"/>
      <c r="E161" s="20"/>
      <c r="F161" s="63"/>
    </row>
    <row r="162" spans="4:6" s="62" customFormat="1" x14ac:dyDescent="0.3">
      <c r="D162" s="16"/>
      <c r="E162" s="20"/>
      <c r="F162" s="63"/>
    </row>
    <row r="163" spans="4:6" s="62" customFormat="1" x14ac:dyDescent="0.3">
      <c r="D163" s="16"/>
      <c r="E163" s="20"/>
      <c r="F163" s="63"/>
    </row>
    <row r="164" spans="4:6" s="62" customFormat="1" x14ac:dyDescent="0.3">
      <c r="D164" s="16"/>
      <c r="E164" s="20"/>
      <c r="F164" s="63"/>
    </row>
    <row r="165" spans="4:6" s="62" customFormat="1" x14ac:dyDescent="0.3">
      <c r="D165" s="16"/>
      <c r="E165" s="20"/>
      <c r="F165" s="63"/>
    </row>
    <row r="166" spans="4:6" s="62" customFormat="1" x14ac:dyDescent="0.3">
      <c r="D166" s="16"/>
      <c r="E166" s="20"/>
      <c r="F166" s="63"/>
    </row>
    <row r="167" spans="4:6" s="62" customFormat="1" x14ac:dyDescent="0.3">
      <c r="D167" s="16"/>
      <c r="E167" s="20"/>
      <c r="F167" s="63"/>
    </row>
    <row r="168" spans="4:6" s="62" customFormat="1" x14ac:dyDescent="0.3">
      <c r="D168" s="16"/>
      <c r="E168" s="20"/>
      <c r="F168" s="63"/>
    </row>
    <row r="169" spans="4:6" s="62" customFormat="1" x14ac:dyDescent="0.3">
      <c r="D169" s="16"/>
      <c r="E169" s="20"/>
      <c r="F169" s="63"/>
    </row>
    <row r="170" spans="4:6" s="62" customFormat="1" x14ac:dyDescent="0.3">
      <c r="D170" s="16"/>
      <c r="E170" s="20"/>
      <c r="F170" s="63"/>
    </row>
    <row r="171" spans="4:6" s="62" customFormat="1" x14ac:dyDescent="0.3">
      <c r="D171" s="16"/>
      <c r="E171" s="20"/>
      <c r="F171" s="63"/>
    </row>
    <row r="172" spans="4:6" s="62" customFormat="1" x14ac:dyDescent="0.3">
      <c r="D172" s="16"/>
      <c r="E172" s="20"/>
      <c r="F172" s="63"/>
    </row>
    <row r="173" spans="4:6" s="62" customFormat="1" x14ac:dyDescent="0.3">
      <c r="D173" s="16"/>
      <c r="E173" s="20"/>
      <c r="F173" s="63"/>
    </row>
    <row r="174" spans="4:6" s="62" customFormat="1" x14ac:dyDescent="0.3">
      <c r="D174" s="16"/>
      <c r="E174" s="20"/>
      <c r="F174" s="63"/>
    </row>
    <row r="175" spans="4:6" s="62" customFormat="1" x14ac:dyDescent="0.3">
      <c r="D175" s="16"/>
      <c r="E175" s="20"/>
      <c r="F175" s="63"/>
    </row>
    <row r="176" spans="4:6" s="62" customFormat="1" x14ac:dyDescent="0.3">
      <c r="D176" s="16"/>
      <c r="E176" s="20"/>
      <c r="F176" s="63"/>
    </row>
    <row r="177" spans="4:6" s="62" customFormat="1" x14ac:dyDescent="0.3">
      <c r="D177" s="16"/>
      <c r="E177" s="20"/>
      <c r="F177" s="63"/>
    </row>
    <row r="178" spans="4:6" s="62" customFormat="1" x14ac:dyDescent="0.3">
      <c r="D178" s="16"/>
      <c r="E178" s="20"/>
      <c r="F178" s="63"/>
    </row>
    <row r="179" spans="4:6" s="62" customFormat="1" x14ac:dyDescent="0.3">
      <c r="D179" s="16"/>
      <c r="E179" s="20"/>
      <c r="F179" s="63"/>
    </row>
    <row r="180" spans="4:6" s="62" customFormat="1" x14ac:dyDescent="0.3">
      <c r="D180" s="16"/>
      <c r="E180" s="20"/>
      <c r="F180" s="63"/>
    </row>
    <row r="181" spans="4:6" s="62" customFormat="1" x14ac:dyDescent="0.3">
      <c r="D181" s="16"/>
      <c r="E181" s="20"/>
      <c r="F181" s="63"/>
    </row>
    <row r="182" spans="4:6" s="62" customFormat="1" x14ac:dyDescent="0.3">
      <c r="D182" s="16"/>
      <c r="E182" s="20"/>
      <c r="F182" s="63"/>
    </row>
    <row r="183" spans="4:6" s="62" customFormat="1" x14ac:dyDescent="0.3">
      <c r="D183" s="16"/>
      <c r="E183" s="20"/>
      <c r="F183" s="63"/>
    </row>
    <row r="184" spans="4:6" s="62" customFormat="1" x14ac:dyDescent="0.3">
      <c r="D184" s="16"/>
      <c r="E184" s="20"/>
      <c r="F184" s="63"/>
    </row>
    <row r="185" spans="4:6" s="62" customFormat="1" x14ac:dyDescent="0.3">
      <c r="D185" s="16"/>
      <c r="E185" s="20"/>
      <c r="F185" s="63"/>
    </row>
    <row r="186" spans="4:6" s="62" customFormat="1" x14ac:dyDescent="0.3">
      <c r="D186" s="16"/>
      <c r="E186" s="20"/>
      <c r="F186" s="63"/>
    </row>
    <row r="187" spans="4:6" s="62" customFormat="1" x14ac:dyDescent="0.3">
      <c r="D187" s="16"/>
      <c r="E187" s="20"/>
      <c r="F187" s="63"/>
    </row>
    <row r="188" spans="4:6" s="62" customFormat="1" x14ac:dyDescent="0.3">
      <c r="D188" s="16"/>
      <c r="E188" s="20"/>
      <c r="F188" s="63"/>
    </row>
    <row r="189" spans="4:6" s="62" customFormat="1" x14ac:dyDescent="0.3">
      <c r="D189" s="16"/>
      <c r="E189" s="20"/>
      <c r="F189" s="63"/>
    </row>
    <row r="190" spans="4:6" s="62" customFormat="1" x14ac:dyDescent="0.3">
      <c r="D190" s="16"/>
      <c r="E190" s="20"/>
      <c r="F190" s="63"/>
    </row>
    <row r="191" spans="4:6" s="62" customFormat="1" x14ac:dyDescent="0.3">
      <c r="D191" s="16"/>
      <c r="E191" s="20"/>
      <c r="F191" s="63"/>
    </row>
    <row r="192" spans="4:6" s="62" customFormat="1" x14ac:dyDescent="0.3">
      <c r="D192" s="16"/>
      <c r="E192" s="20"/>
      <c r="F192" s="63"/>
    </row>
    <row r="193" spans="4:6" s="62" customFormat="1" x14ac:dyDescent="0.3">
      <c r="D193" s="16"/>
      <c r="E193" s="20"/>
      <c r="F193" s="63"/>
    </row>
    <row r="194" spans="4:6" s="62" customFormat="1" x14ac:dyDescent="0.3">
      <c r="D194" s="16"/>
      <c r="E194" s="20"/>
      <c r="F194" s="63"/>
    </row>
    <row r="195" spans="4:6" s="62" customFormat="1" x14ac:dyDescent="0.3">
      <c r="D195" s="16"/>
      <c r="E195" s="20"/>
      <c r="F195" s="63"/>
    </row>
    <row r="196" spans="4:6" s="62" customFormat="1" x14ac:dyDescent="0.3">
      <c r="D196" s="16"/>
      <c r="E196" s="20"/>
      <c r="F196" s="63"/>
    </row>
    <row r="197" spans="4:6" s="62" customFormat="1" x14ac:dyDescent="0.3">
      <c r="D197" s="16"/>
      <c r="E197" s="20"/>
      <c r="F197" s="63"/>
    </row>
    <row r="198" spans="4:6" s="62" customFormat="1" x14ac:dyDescent="0.3">
      <c r="D198" s="16"/>
      <c r="E198" s="20"/>
      <c r="F198" s="63"/>
    </row>
    <row r="199" spans="4:6" s="62" customFormat="1" x14ac:dyDescent="0.3">
      <c r="D199" s="16"/>
      <c r="E199" s="20"/>
      <c r="F199" s="63"/>
    </row>
    <row r="200" spans="4:6" s="62" customFormat="1" x14ac:dyDescent="0.3">
      <c r="D200" s="16"/>
      <c r="E200" s="20"/>
      <c r="F200" s="63"/>
    </row>
    <row r="201" spans="4:6" s="62" customFormat="1" x14ac:dyDescent="0.3">
      <c r="D201" s="16"/>
      <c r="E201" s="20"/>
      <c r="F201" s="63"/>
    </row>
    <row r="202" spans="4:6" s="62" customFormat="1" x14ac:dyDescent="0.3">
      <c r="D202" s="16"/>
      <c r="E202" s="20"/>
      <c r="F202" s="63"/>
    </row>
    <row r="203" spans="4:6" s="62" customFormat="1" x14ac:dyDescent="0.3">
      <c r="D203" s="16"/>
      <c r="E203" s="20"/>
      <c r="F203" s="63"/>
    </row>
    <row r="204" spans="4:6" s="62" customFormat="1" x14ac:dyDescent="0.3">
      <c r="D204" s="16"/>
      <c r="E204" s="20"/>
      <c r="F204" s="63"/>
    </row>
    <row r="205" spans="4:6" s="62" customFormat="1" x14ac:dyDescent="0.3">
      <c r="D205" s="16"/>
      <c r="E205" s="20"/>
      <c r="F205" s="63"/>
    </row>
    <row r="206" spans="4:6" s="62" customFormat="1" x14ac:dyDescent="0.3">
      <c r="D206" s="16"/>
      <c r="E206" s="20"/>
      <c r="F206" s="63"/>
    </row>
    <row r="207" spans="4:6" s="62" customFormat="1" x14ac:dyDescent="0.3">
      <c r="D207" s="16"/>
      <c r="E207" s="20"/>
      <c r="F207" s="63"/>
    </row>
    <row r="208" spans="4:6" s="62" customFormat="1" x14ac:dyDescent="0.3">
      <c r="D208" s="16"/>
      <c r="E208" s="20"/>
      <c r="F208" s="63"/>
    </row>
    <row r="209" spans="4:6" s="62" customFormat="1" x14ac:dyDescent="0.3">
      <c r="D209" s="16"/>
      <c r="E209" s="20"/>
      <c r="F209" s="63"/>
    </row>
    <row r="210" spans="4:6" s="62" customFormat="1" x14ac:dyDescent="0.3">
      <c r="D210" s="16"/>
      <c r="E210" s="20"/>
      <c r="F210" s="63"/>
    </row>
    <row r="211" spans="4:6" s="62" customFormat="1" x14ac:dyDescent="0.3">
      <c r="D211" s="16"/>
      <c r="E211" s="20"/>
      <c r="F211" s="63"/>
    </row>
    <row r="212" spans="4:6" s="62" customFormat="1" x14ac:dyDescent="0.3">
      <c r="D212" s="16"/>
      <c r="E212" s="20"/>
      <c r="F212" s="63"/>
    </row>
    <row r="213" spans="4:6" s="62" customFormat="1" x14ac:dyDescent="0.3">
      <c r="D213" s="16"/>
      <c r="E213" s="20"/>
      <c r="F213" s="63"/>
    </row>
    <row r="214" spans="4:6" s="62" customFormat="1" x14ac:dyDescent="0.3">
      <c r="D214" s="16"/>
      <c r="E214" s="20"/>
      <c r="F214" s="63"/>
    </row>
    <row r="215" spans="4:6" s="62" customFormat="1" x14ac:dyDescent="0.3">
      <c r="D215" s="16"/>
      <c r="E215" s="20"/>
      <c r="F215" s="63"/>
    </row>
    <row r="216" spans="4:6" s="62" customFormat="1" x14ac:dyDescent="0.3">
      <c r="D216" s="16"/>
      <c r="E216" s="20"/>
      <c r="F216" s="63"/>
    </row>
    <row r="217" spans="4:6" s="62" customFormat="1" x14ac:dyDescent="0.3">
      <c r="D217" s="16"/>
      <c r="E217" s="20"/>
      <c r="F217" s="63"/>
    </row>
    <row r="218" spans="4:6" s="62" customFormat="1" x14ac:dyDescent="0.3">
      <c r="D218" s="16"/>
      <c r="E218" s="20"/>
      <c r="F218" s="63"/>
    </row>
    <row r="219" spans="4:6" s="62" customFormat="1" x14ac:dyDescent="0.3">
      <c r="D219" s="16"/>
      <c r="E219" s="20"/>
      <c r="F219" s="63"/>
    </row>
    <row r="220" spans="4:6" s="62" customFormat="1" x14ac:dyDescent="0.3">
      <c r="D220" s="16"/>
      <c r="E220" s="20"/>
      <c r="F220" s="63"/>
    </row>
    <row r="221" spans="4:6" s="62" customFormat="1" x14ac:dyDescent="0.3">
      <c r="D221" s="16"/>
      <c r="E221" s="20"/>
      <c r="F221" s="63"/>
    </row>
    <row r="222" spans="4:6" s="62" customFormat="1" x14ac:dyDescent="0.3">
      <c r="D222" s="16"/>
      <c r="E222" s="20"/>
      <c r="F222" s="63"/>
    </row>
    <row r="223" spans="4:6" s="62" customFormat="1" x14ac:dyDescent="0.3">
      <c r="D223" s="16"/>
      <c r="E223" s="20"/>
      <c r="F223" s="63"/>
    </row>
    <row r="224" spans="4:6" s="62" customFormat="1" x14ac:dyDescent="0.3">
      <c r="D224" s="16"/>
      <c r="E224" s="20"/>
      <c r="F224" s="63"/>
    </row>
    <row r="225" spans="4:6" s="62" customFormat="1" x14ac:dyDescent="0.3">
      <c r="D225" s="16"/>
      <c r="E225" s="20"/>
      <c r="F225" s="63"/>
    </row>
    <row r="226" spans="4:6" s="62" customFormat="1" x14ac:dyDescent="0.3">
      <c r="D226" s="16"/>
      <c r="E226" s="20"/>
      <c r="F226" s="63"/>
    </row>
    <row r="227" spans="4:6" s="62" customFormat="1" x14ac:dyDescent="0.3">
      <c r="D227" s="16"/>
      <c r="E227" s="20"/>
      <c r="F227" s="63"/>
    </row>
    <row r="228" spans="4:6" s="62" customFormat="1" x14ac:dyDescent="0.3">
      <c r="D228" s="16"/>
      <c r="E228" s="20"/>
      <c r="F228" s="63"/>
    </row>
    <row r="229" spans="4:6" s="62" customFormat="1" x14ac:dyDescent="0.3">
      <c r="D229" s="16"/>
      <c r="E229" s="20"/>
      <c r="F229" s="63"/>
    </row>
    <row r="230" spans="4:6" s="62" customFormat="1" x14ac:dyDescent="0.3">
      <c r="D230" s="16"/>
      <c r="E230" s="20"/>
      <c r="F230" s="63"/>
    </row>
    <row r="231" spans="4:6" s="62" customFormat="1" x14ac:dyDescent="0.3">
      <c r="D231" s="16"/>
      <c r="E231" s="20"/>
      <c r="F231" s="63"/>
    </row>
    <row r="232" spans="4:6" s="62" customFormat="1" x14ac:dyDescent="0.3">
      <c r="D232" s="16"/>
      <c r="E232" s="20"/>
      <c r="F232" s="63"/>
    </row>
    <row r="233" spans="4:6" s="62" customFormat="1" x14ac:dyDescent="0.3">
      <c r="D233" s="16"/>
      <c r="E233" s="20"/>
      <c r="F233" s="63"/>
    </row>
    <row r="234" spans="4:6" s="62" customFormat="1" x14ac:dyDescent="0.3">
      <c r="D234" s="16"/>
      <c r="E234" s="20"/>
      <c r="F234" s="63"/>
    </row>
    <row r="235" spans="4:6" s="62" customFormat="1" x14ac:dyDescent="0.3">
      <c r="D235" s="16"/>
      <c r="E235" s="20"/>
      <c r="F235" s="63"/>
    </row>
    <row r="236" spans="4:6" s="62" customFormat="1" x14ac:dyDescent="0.3">
      <c r="D236" s="16"/>
      <c r="E236" s="20"/>
      <c r="F236" s="63"/>
    </row>
    <row r="237" spans="4:6" s="62" customFormat="1" x14ac:dyDescent="0.3">
      <c r="D237" s="16"/>
      <c r="E237" s="20"/>
      <c r="F237" s="63"/>
    </row>
    <row r="238" spans="4:6" s="62" customFormat="1" x14ac:dyDescent="0.3">
      <c r="D238" s="16"/>
      <c r="E238" s="20"/>
      <c r="F238" s="63"/>
    </row>
    <row r="239" spans="4:6" s="62" customFormat="1" x14ac:dyDescent="0.3">
      <c r="D239" s="16"/>
      <c r="E239" s="20"/>
      <c r="F239" s="63"/>
    </row>
    <row r="240" spans="4:6" s="62" customFormat="1" x14ac:dyDescent="0.3">
      <c r="D240" s="16"/>
      <c r="E240" s="20"/>
      <c r="F240" s="63"/>
    </row>
    <row r="241" spans="4:6" s="62" customFormat="1" x14ac:dyDescent="0.3">
      <c r="D241" s="16"/>
      <c r="E241" s="20"/>
      <c r="F241" s="63"/>
    </row>
    <row r="242" spans="4:6" s="62" customFormat="1" x14ac:dyDescent="0.3">
      <c r="D242" s="16"/>
      <c r="E242" s="20"/>
      <c r="F242" s="63"/>
    </row>
    <row r="243" spans="4:6" s="62" customFormat="1" x14ac:dyDescent="0.3">
      <c r="D243" s="16"/>
      <c r="E243" s="20"/>
      <c r="F243" s="63"/>
    </row>
    <row r="244" spans="4:6" s="62" customFormat="1" x14ac:dyDescent="0.3">
      <c r="D244" s="16"/>
      <c r="E244" s="20"/>
      <c r="F244" s="63"/>
    </row>
    <row r="245" spans="4:6" s="62" customFormat="1" x14ac:dyDescent="0.3">
      <c r="D245" s="16"/>
      <c r="E245" s="20"/>
      <c r="F245" s="63"/>
    </row>
    <row r="246" spans="4:6" s="62" customFormat="1" x14ac:dyDescent="0.3">
      <c r="D246" s="16"/>
      <c r="E246" s="20"/>
      <c r="F246" s="63"/>
    </row>
    <row r="247" spans="4:6" s="62" customFormat="1" x14ac:dyDescent="0.3">
      <c r="D247" s="16"/>
      <c r="E247" s="20"/>
      <c r="F247" s="63"/>
    </row>
    <row r="248" spans="4:6" s="62" customFormat="1" x14ac:dyDescent="0.3">
      <c r="D248" s="16"/>
      <c r="E248" s="20"/>
      <c r="F248" s="63"/>
    </row>
    <row r="249" spans="4:6" s="62" customFormat="1" x14ac:dyDescent="0.3">
      <c r="D249" s="16"/>
      <c r="E249" s="20"/>
      <c r="F249" s="63"/>
    </row>
    <row r="250" spans="4:6" s="62" customFormat="1" x14ac:dyDescent="0.3">
      <c r="D250" s="16"/>
      <c r="E250" s="20"/>
      <c r="F250" s="63"/>
    </row>
    <row r="251" spans="4:6" s="62" customFormat="1" x14ac:dyDescent="0.3">
      <c r="D251" s="16"/>
      <c r="E251" s="20"/>
      <c r="F251" s="63"/>
    </row>
    <row r="252" spans="4:6" s="62" customFormat="1" x14ac:dyDescent="0.3">
      <c r="D252" s="16"/>
      <c r="E252" s="20"/>
      <c r="F252" s="63"/>
    </row>
    <row r="253" spans="4:6" s="62" customFormat="1" x14ac:dyDescent="0.3">
      <c r="D253" s="16"/>
      <c r="E253" s="20"/>
      <c r="F253" s="63"/>
    </row>
    <row r="254" spans="4:6" s="62" customFormat="1" x14ac:dyDescent="0.3">
      <c r="D254" s="16"/>
      <c r="E254" s="20"/>
      <c r="F254" s="63"/>
    </row>
    <row r="255" spans="4:6" s="62" customFormat="1" x14ac:dyDescent="0.3">
      <c r="D255" s="16"/>
      <c r="E255" s="20"/>
      <c r="F255" s="63"/>
    </row>
    <row r="256" spans="4:6" s="62" customFormat="1" x14ac:dyDescent="0.3">
      <c r="D256" s="16"/>
      <c r="E256" s="20"/>
      <c r="F256" s="63"/>
    </row>
    <row r="257" spans="4:6" s="62" customFormat="1" x14ac:dyDescent="0.3">
      <c r="D257" s="16"/>
      <c r="E257" s="20"/>
      <c r="F257" s="63"/>
    </row>
    <row r="258" spans="4:6" s="62" customFormat="1" x14ac:dyDescent="0.3">
      <c r="D258" s="16"/>
      <c r="E258" s="20"/>
      <c r="F258" s="63"/>
    </row>
    <row r="259" spans="4:6" s="62" customFormat="1" x14ac:dyDescent="0.3">
      <c r="D259" s="16"/>
      <c r="E259" s="20"/>
      <c r="F259" s="63"/>
    </row>
    <row r="260" spans="4:6" s="62" customFormat="1" x14ac:dyDescent="0.3">
      <c r="D260" s="16"/>
      <c r="E260" s="20"/>
      <c r="F260" s="63"/>
    </row>
    <row r="261" spans="4:6" s="62" customFormat="1" x14ac:dyDescent="0.3">
      <c r="D261" s="16"/>
      <c r="E261" s="20"/>
      <c r="F261" s="63"/>
    </row>
    <row r="262" spans="4:6" s="62" customFormat="1" x14ac:dyDescent="0.3">
      <c r="D262" s="16"/>
      <c r="E262" s="20"/>
      <c r="F262" s="63"/>
    </row>
    <row r="263" spans="4:6" s="62" customFormat="1" x14ac:dyDescent="0.3">
      <c r="D263" s="16"/>
      <c r="E263" s="20"/>
      <c r="F263" s="63"/>
    </row>
    <row r="264" spans="4:6" s="62" customFormat="1" x14ac:dyDescent="0.3">
      <c r="D264" s="16"/>
      <c r="E264" s="20"/>
      <c r="F264" s="63"/>
    </row>
    <row r="265" spans="4:6" s="62" customFormat="1" x14ac:dyDescent="0.3">
      <c r="D265" s="16"/>
      <c r="E265" s="20"/>
      <c r="F265" s="63"/>
    </row>
    <row r="266" spans="4:6" s="62" customFormat="1" x14ac:dyDescent="0.3">
      <c r="D266" s="16"/>
      <c r="E266" s="20"/>
      <c r="F266" s="63"/>
    </row>
    <row r="267" spans="4:6" s="62" customFormat="1" x14ac:dyDescent="0.3">
      <c r="D267" s="16"/>
      <c r="E267" s="20"/>
      <c r="F267" s="63"/>
    </row>
    <row r="268" spans="4:6" s="62" customFormat="1" x14ac:dyDescent="0.3">
      <c r="D268" s="16"/>
      <c r="E268" s="20"/>
      <c r="F268" s="63"/>
    </row>
    <row r="269" spans="4:6" s="62" customFormat="1" x14ac:dyDescent="0.3">
      <c r="D269" s="16"/>
      <c r="E269" s="20"/>
      <c r="F269" s="63"/>
    </row>
    <row r="270" spans="4:6" s="62" customFormat="1" x14ac:dyDescent="0.3">
      <c r="D270" s="16"/>
      <c r="E270" s="20"/>
      <c r="F270" s="63"/>
    </row>
    <row r="271" spans="4:6" s="62" customFormat="1" x14ac:dyDescent="0.3">
      <c r="D271" s="16"/>
      <c r="E271" s="20"/>
      <c r="F271" s="63"/>
    </row>
    <row r="272" spans="4:6" s="62" customFormat="1" x14ac:dyDescent="0.3">
      <c r="D272" s="16"/>
      <c r="E272" s="20"/>
      <c r="F272" s="63"/>
    </row>
    <row r="273" spans="4:6" s="62" customFormat="1" x14ac:dyDescent="0.3">
      <c r="D273" s="16"/>
      <c r="E273" s="20"/>
      <c r="F273" s="63"/>
    </row>
    <row r="274" spans="4:6" s="62" customFormat="1" x14ac:dyDescent="0.3">
      <c r="D274" s="16"/>
      <c r="E274" s="20"/>
      <c r="F274" s="63"/>
    </row>
    <row r="275" spans="4:6" s="62" customFormat="1" x14ac:dyDescent="0.3">
      <c r="D275" s="16"/>
      <c r="E275" s="20"/>
      <c r="F275" s="63"/>
    </row>
    <row r="276" spans="4:6" s="62" customFormat="1" x14ac:dyDescent="0.3">
      <c r="D276" s="16"/>
      <c r="E276" s="20"/>
      <c r="F276" s="63"/>
    </row>
    <row r="277" spans="4:6" s="62" customFormat="1" x14ac:dyDescent="0.3">
      <c r="D277" s="16"/>
      <c r="E277" s="20"/>
      <c r="F277" s="63"/>
    </row>
    <row r="278" spans="4:6" s="62" customFormat="1" x14ac:dyDescent="0.3">
      <c r="D278" s="16"/>
      <c r="E278" s="20"/>
      <c r="F278" s="63"/>
    </row>
    <row r="279" spans="4:6" s="62" customFormat="1" x14ac:dyDescent="0.3">
      <c r="D279" s="16"/>
      <c r="E279" s="20"/>
      <c r="F279" s="63"/>
    </row>
    <row r="280" spans="4:6" s="62" customFormat="1" x14ac:dyDescent="0.3">
      <c r="D280" s="16"/>
      <c r="E280" s="20"/>
      <c r="F280" s="63"/>
    </row>
    <row r="281" spans="4:6" s="62" customFormat="1" x14ac:dyDescent="0.3">
      <c r="D281" s="16"/>
      <c r="E281" s="20"/>
      <c r="F281" s="63"/>
    </row>
    <row r="282" spans="4:6" s="62" customFormat="1" x14ac:dyDescent="0.3">
      <c r="D282" s="16"/>
      <c r="E282" s="20"/>
      <c r="F282" s="63"/>
    </row>
    <row r="283" spans="4:6" s="62" customFormat="1" x14ac:dyDescent="0.3">
      <c r="D283" s="16"/>
      <c r="E283" s="20"/>
      <c r="F283" s="63"/>
    </row>
    <row r="284" spans="4:6" s="62" customFormat="1" x14ac:dyDescent="0.3">
      <c r="D284" s="16"/>
      <c r="E284" s="20"/>
      <c r="F284" s="63"/>
    </row>
    <row r="285" spans="4:6" s="62" customFormat="1" x14ac:dyDescent="0.3">
      <c r="D285" s="16"/>
      <c r="E285" s="20"/>
      <c r="F285" s="63"/>
    </row>
    <row r="286" spans="4:6" s="62" customFormat="1" x14ac:dyDescent="0.3">
      <c r="D286" s="16"/>
      <c r="E286" s="20"/>
      <c r="F286" s="63"/>
    </row>
    <row r="287" spans="4:6" s="62" customFormat="1" x14ac:dyDescent="0.3">
      <c r="D287" s="16"/>
      <c r="E287" s="20"/>
      <c r="F287" s="63"/>
    </row>
    <row r="288" spans="4:6" s="62" customFormat="1" x14ac:dyDescent="0.3">
      <c r="D288" s="16"/>
      <c r="E288" s="20"/>
      <c r="F288" s="63"/>
    </row>
    <row r="289" spans="4:6" s="62" customFormat="1" x14ac:dyDescent="0.3">
      <c r="D289" s="16"/>
      <c r="E289" s="20"/>
      <c r="F289" s="63"/>
    </row>
    <row r="290" spans="4:6" s="62" customFormat="1" x14ac:dyDescent="0.3">
      <c r="D290" s="16"/>
      <c r="E290" s="20"/>
      <c r="F290" s="63"/>
    </row>
    <row r="291" spans="4:6" s="62" customFormat="1" x14ac:dyDescent="0.3">
      <c r="D291" s="16"/>
      <c r="E291" s="20"/>
      <c r="F291" s="63"/>
    </row>
    <row r="292" spans="4:6" s="62" customFormat="1" x14ac:dyDescent="0.3">
      <c r="D292" s="16"/>
      <c r="E292" s="20"/>
      <c r="F292" s="63"/>
    </row>
    <row r="293" spans="4:6" s="62" customFormat="1" x14ac:dyDescent="0.3">
      <c r="D293" s="16"/>
      <c r="E293" s="20"/>
      <c r="F293" s="63"/>
    </row>
    <row r="294" spans="4:6" s="62" customFormat="1" x14ac:dyDescent="0.3">
      <c r="D294" s="16"/>
      <c r="E294" s="20"/>
      <c r="F294" s="63"/>
    </row>
    <row r="295" spans="4:6" s="62" customFormat="1" x14ac:dyDescent="0.3">
      <c r="D295" s="16"/>
      <c r="E295" s="20"/>
      <c r="F295" s="63"/>
    </row>
    <row r="296" spans="4:6" s="62" customFormat="1" x14ac:dyDescent="0.3">
      <c r="D296" s="16"/>
      <c r="E296" s="20"/>
      <c r="F296" s="63"/>
    </row>
    <row r="297" spans="4:6" s="62" customFormat="1" x14ac:dyDescent="0.3">
      <c r="D297" s="16"/>
      <c r="E297" s="20"/>
      <c r="F297" s="63"/>
    </row>
    <row r="298" spans="4:6" s="62" customFormat="1" x14ac:dyDescent="0.3">
      <c r="D298" s="16"/>
      <c r="E298" s="20"/>
      <c r="F298" s="63"/>
    </row>
    <row r="299" spans="4:6" s="62" customFormat="1" x14ac:dyDescent="0.3">
      <c r="D299" s="16"/>
      <c r="E299" s="20"/>
      <c r="F299" s="63"/>
    </row>
    <row r="300" spans="4:6" s="62" customFormat="1" x14ac:dyDescent="0.3">
      <c r="D300" s="16"/>
      <c r="E300" s="20"/>
      <c r="F300" s="63"/>
    </row>
    <row r="301" spans="4:6" s="62" customFormat="1" x14ac:dyDescent="0.3">
      <c r="D301" s="16"/>
      <c r="E301" s="20"/>
      <c r="F301" s="63"/>
    </row>
    <row r="302" spans="4:6" s="62" customFormat="1" x14ac:dyDescent="0.3">
      <c r="D302" s="16"/>
      <c r="E302" s="20"/>
      <c r="F302" s="63"/>
    </row>
    <row r="303" spans="4:6" s="62" customFormat="1" x14ac:dyDescent="0.3">
      <c r="D303" s="16"/>
      <c r="E303" s="20"/>
      <c r="F303" s="63"/>
    </row>
    <row r="304" spans="4:6" s="62" customFormat="1" x14ac:dyDescent="0.3">
      <c r="D304" s="16"/>
      <c r="E304" s="20"/>
      <c r="F304" s="63"/>
    </row>
    <row r="305" spans="4:6" s="62" customFormat="1" x14ac:dyDescent="0.3">
      <c r="D305" s="16"/>
      <c r="E305" s="20"/>
      <c r="F305" s="63"/>
    </row>
    <row r="306" spans="4:6" s="62" customFormat="1" x14ac:dyDescent="0.3">
      <c r="D306" s="16"/>
      <c r="E306" s="20"/>
      <c r="F306" s="63"/>
    </row>
    <row r="307" spans="4:6" s="62" customFormat="1" x14ac:dyDescent="0.3">
      <c r="D307" s="16"/>
      <c r="E307" s="20"/>
      <c r="F307" s="63"/>
    </row>
    <row r="308" spans="4:6" s="62" customFormat="1" x14ac:dyDescent="0.3">
      <c r="D308" s="16"/>
      <c r="E308" s="20"/>
      <c r="F308" s="63"/>
    </row>
    <row r="309" spans="4:6" s="62" customFormat="1" x14ac:dyDescent="0.3">
      <c r="D309" s="16"/>
      <c r="E309" s="20"/>
      <c r="F309" s="63"/>
    </row>
    <row r="310" spans="4:6" s="62" customFormat="1" x14ac:dyDescent="0.3">
      <c r="D310" s="16"/>
      <c r="E310" s="20"/>
      <c r="F310" s="63"/>
    </row>
    <row r="311" spans="4:6" s="62" customFormat="1" x14ac:dyDescent="0.3">
      <c r="D311" s="16"/>
      <c r="E311" s="20"/>
      <c r="F311" s="63"/>
    </row>
    <row r="312" spans="4:6" s="62" customFormat="1" x14ac:dyDescent="0.3">
      <c r="D312" s="16"/>
      <c r="E312" s="20"/>
      <c r="F312" s="63"/>
    </row>
    <row r="313" spans="4:6" s="62" customFormat="1" x14ac:dyDescent="0.3">
      <c r="D313" s="16"/>
      <c r="E313" s="20"/>
      <c r="F313" s="63"/>
    </row>
    <row r="314" spans="4:6" s="62" customFormat="1" x14ac:dyDescent="0.3">
      <c r="D314" s="16"/>
      <c r="E314" s="20"/>
      <c r="F314" s="63"/>
    </row>
    <row r="315" spans="4:6" s="62" customFormat="1" x14ac:dyDescent="0.3">
      <c r="D315" s="16"/>
      <c r="E315" s="20"/>
      <c r="F315" s="63"/>
    </row>
    <row r="316" spans="4:6" s="62" customFormat="1" x14ac:dyDescent="0.3">
      <c r="D316" s="16"/>
      <c r="E316" s="20"/>
      <c r="F316" s="63"/>
    </row>
    <row r="317" spans="4:6" s="62" customFormat="1" x14ac:dyDescent="0.3">
      <c r="D317" s="16"/>
      <c r="E317" s="20"/>
      <c r="F317" s="63"/>
    </row>
    <row r="318" spans="4:6" s="62" customFormat="1" x14ac:dyDescent="0.3">
      <c r="D318" s="16"/>
      <c r="E318" s="20"/>
      <c r="F318" s="63"/>
    </row>
    <row r="319" spans="4:6" s="62" customFormat="1" x14ac:dyDescent="0.3">
      <c r="D319" s="16"/>
      <c r="E319" s="20"/>
      <c r="F319" s="63"/>
    </row>
    <row r="320" spans="4:6" s="62" customFormat="1" x14ac:dyDescent="0.3">
      <c r="D320" s="16"/>
      <c r="E320" s="20"/>
      <c r="F320" s="63"/>
    </row>
    <row r="321" spans="4:6" s="62" customFormat="1" x14ac:dyDescent="0.3">
      <c r="D321" s="16"/>
      <c r="E321" s="20"/>
      <c r="F321" s="63"/>
    </row>
    <row r="322" spans="4:6" s="62" customFormat="1" x14ac:dyDescent="0.3">
      <c r="D322" s="16"/>
      <c r="E322" s="20"/>
      <c r="F322" s="63"/>
    </row>
    <row r="323" spans="4:6" s="62" customFormat="1" x14ac:dyDescent="0.3">
      <c r="D323" s="16"/>
      <c r="E323" s="20"/>
      <c r="F323" s="63"/>
    </row>
    <row r="324" spans="4:6" s="62" customFormat="1" x14ac:dyDescent="0.3">
      <c r="D324" s="16"/>
      <c r="E324" s="20"/>
      <c r="F324" s="63"/>
    </row>
    <row r="325" spans="4:6" s="62" customFormat="1" x14ac:dyDescent="0.3">
      <c r="D325" s="16"/>
      <c r="E325" s="20"/>
      <c r="F325" s="63"/>
    </row>
    <row r="326" spans="4:6" s="62" customFormat="1" x14ac:dyDescent="0.3">
      <c r="D326" s="16"/>
      <c r="E326" s="20"/>
      <c r="F326" s="63"/>
    </row>
    <row r="327" spans="4:6" s="62" customFormat="1" x14ac:dyDescent="0.3">
      <c r="D327" s="16"/>
      <c r="E327" s="20"/>
      <c r="F327" s="63"/>
    </row>
    <row r="328" spans="4:6" s="62" customFormat="1" x14ac:dyDescent="0.3">
      <c r="D328" s="16"/>
      <c r="E328" s="20"/>
      <c r="F328" s="63"/>
    </row>
    <row r="329" spans="4:6" s="62" customFormat="1" x14ac:dyDescent="0.3">
      <c r="D329" s="16"/>
      <c r="E329" s="20"/>
      <c r="F329" s="63"/>
    </row>
    <row r="330" spans="4:6" s="62" customFormat="1" x14ac:dyDescent="0.3">
      <c r="D330" s="16"/>
      <c r="E330" s="20"/>
      <c r="F330" s="63"/>
    </row>
    <row r="331" spans="4:6" s="62" customFormat="1" x14ac:dyDescent="0.3">
      <c r="D331" s="16"/>
      <c r="E331" s="20"/>
      <c r="F331" s="63"/>
    </row>
    <row r="332" spans="4:6" s="62" customFormat="1" x14ac:dyDescent="0.3">
      <c r="D332" s="16"/>
      <c r="E332" s="20"/>
      <c r="F332" s="63"/>
    </row>
    <row r="333" spans="4:6" s="62" customFormat="1" x14ac:dyDescent="0.3">
      <c r="D333" s="16"/>
      <c r="E333" s="20"/>
      <c r="F333" s="63"/>
    </row>
    <row r="334" spans="4:6" s="62" customFormat="1" x14ac:dyDescent="0.3">
      <c r="D334" s="16"/>
      <c r="E334" s="20"/>
      <c r="F334" s="63"/>
    </row>
    <row r="335" spans="4:6" s="62" customFormat="1" x14ac:dyDescent="0.3">
      <c r="D335" s="16"/>
      <c r="E335" s="20"/>
      <c r="F335" s="63"/>
    </row>
    <row r="336" spans="4:6" s="62" customFormat="1" x14ac:dyDescent="0.3">
      <c r="D336" s="16"/>
      <c r="E336" s="20"/>
      <c r="F336" s="63"/>
    </row>
    <row r="337" spans="4:24" s="62" customFormat="1" x14ac:dyDescent="0.3">
      <c r="D337" s="16"/>
      <c r="E337" s="20"/>
      <c r="F337" s="63"/>
    </row>
    <row r="338" spans="4:24" s="62" customFormat="1" x14ac:dyDescent="0.3">
      <c r="D338" s="16"/>
      <c r="E338" s="20"/>
      <c r="F338" s="63"/>
    </row>
    <row r="339" spans="4:24" s="62" customFormat="1" x14ac:dyDescent="0.3">
      <c r="D339" s="16"/>
      <c r="E339" s="20"/>
      <c r="F339" s="63"/>
    </row>
    <row r="340" spans="4:24" s="62" customFormat="1" x14ac:dyDescent="0.3">
      <c r="D340" s="16"/>
      <c r="E340" s="20"/>
      <c r="F340" s="63"/>
    </row>
    <row r="341" spans="4:24" s="62" customFormat="1" x14ac:dyDescent="0.3">
      <c r="D341" s="16"/>
      <c r="E341" s="20"/>
      <c r="F341" s="63"/>
    </row>
    <row r="342" spans="4:24" s="62" customFormat="1" x14ac:dyDescent="0.3">
      <c r="D342" s="16"/>
      <c r="E342" s="20"/>
      <c r="F342" s="63"/>
    </row>
    <row r="343" spans="4:24" s="62" customFormat="1" x14ac:dyDescent="0.3">
      <c r="D343" s="16"/>
      <c r="E343" s="20"/>
      <c r="F343" s="63"/>
    </row>
    <row r="344" spans="4:24" s="62" customFormat="1" x14ac:dyDescent="0.3">
      <c r="D344" s="16"/>
      <c r="E344" s="20"/>
      <c r="F344" s="63"/>
    </row>
    <row r="345" spans="4:24" s="62" customFormat="1" x14ac:dyDescent="0.3">
      <c r="D345" s="16"/>
      <c r="E345" s="20"/>
      <c r="F345" s="63"/>
    </row>
    <row r="346" spans="4:24" s="62" customFormat="1" x14ac:dyDescent="0.3">
      <c r="D346" s="16"/>
      <c r="E346" s="20"/>
      <c r="F346" s="63"/>
    </row>
    <row r="347" spans="4:24" x14ac:dyDescent="0.3">
      <c r="X347" s="61"/>
    </row>
    <row r="348" spans="4:24" x14ac:dyDescent="0.3">
      <c r="X348" s="1"/>
    </row>
    <row r="349" spans="4:24" x14ac:dyDescent="0.3">
      <c r="X349" s="1"/>
    </row>
    <row r="350" spans="4:24" x14ac:dyDescent="0.3">
      <c r="X350" s="1"/>
    </row>
    <row r="351" spans="4:24" x14ac:dyDescent="0.3">
      <c r="X351" s="1"/>
    </row>
    <row r="352" spans="4:24" x14ac:dyDescent="0.3">
      <c r="X352" s="1"/>
    </row>
    <row r="353" spans="24:24" x14ac:dyDescent="0.3">
      <c r="X353" s="1"/>
    </row>
    <row r="354" spans="24:24" x14ac:dyDescent="0.3">
      <c r="X354" s="1"/>
    </row>
    <row r="355" spans="24:24" x14ac:dyDescent="0.3">
      <c r="X355" s="1"/>
    </row>
    <row r="356" spans="24:24" x14ac:dyDescent="0.3">
      <c r="X356" s="1"/>
    </row>
    <row r="357" spans="24:24" x14ac:dyDescent="0.3">
      <c r="X357" s="1"/>
    </row>
    <row r="358" spans="24:24" x14ac:dyDescent="0.3">
      <c r="X358" s="1"/>
    </row>
    <row r="359" spans="24:24" x14ac:dyDescent="0.3">
      <c r="X359" s="1"/>
    </row>
    <row r="360" spans="24:24" x14ac:dyDescent="0.3">
      <c r="X360" s="1"/>
    </row>
    <row r="361" spans="24:24" x14ac:dyDescent="0.3">
      <c r="X361" s="1"/>
    </row>
    <row r="362" spans="24:24" x14ac:dyDescent="0.3">
      <c r="X362" s="1"/>
    </row>
    <row r="363" spans="24:24" x14ac:dyDescent="0.3">
      <c r="X363" s="1"/>
    </row>
    <row r="364" spans="24:24" x14ac:dyDescent="0.3">
      <c r="X364" s="1"/>
    </row>
    <row r="365" spans="24:24" x14ac:dyDescent="0.3">
      <c r="X365" s="1"/>
    </row>
    <row r="366" spans="24:24" x14ac:dyDescent="0.3">
      <c r="X366" s="1"/>
    </row>
    <row r="367" spans="24:24" x14ac:dyDescent="0.3">
      <c r="X367" s="1"/>
    </row>
    <row r="368" spans="24:24" x14ac:dyDescent="0.3">
      <c r="X368" s="1"/>
    </row>
    <row r="369" spans="24:24" x14ac:dyDescent="0.3">
      <c r="X369" s="1"/>
    </row>
    <row r="370" spans="24:24" x14ac:dyDescent="0.3">
      <c r="X370" s="1"/>
    </row>
    <row r="371" spans="24:24" x14ac:dyDescent="0.3">
      <c r="X371" s="1"/>
    </row>
    <row r="372" spans="24:24" x14ac:dyDescent="0.3">
      <c r="X372" s="1"/>
    </row>
    <row r="373" spans="24:24" x14ac:dyDescent="0.3">
      <c r="X373" s="1"/>
    </row>
    <row r="374" spans="24:24" x14ac:dyDescent="0.3">
      <c r="X374" s="1"/>
    </row>
    <row r="375" spans="24:24" x14ac:dyDescent="0.3">
      <c r="X375" s="1"/>
    </row>
    <row r="376" spans="24:24" x14ac:dyDescent="0.3">
      <c r="X376" s="1"/>
    </row>
    <row r="377" spans="24:24" x14ac:dyDescent="0.3">
      <c r="X377" s="1"/>
    </row>
    <row r="378" spans="24:24" x14ac:dyDescent="0.3">
      <c r="X378" s="1"/>
    </row>
    <row r="379" spans="24:24" x14ac:dyDescent="0.3">
      <c r="X379" s="1"/>
    </row>
    <row r="380" spans="24:24" x14ac:dyDescent="0.3">
      <c r="X380" s="1"/>
    </row>
    <row r="381" spans="24:24" x14ac:dyDescent="0.3">
      <c r="X381" s="1"/>
    </row>
    <row r="382" spans="24:24" x14ac:dyDescent="0.3">
      <c r="X382" s="1"/>
    </row>
    <row r="383" spans="24:24" x14ac:dyDescent="0.3">
      <c r="X383" s="1"/>
    </row>
    <row r="384" spans="24:24" x14ac:dyDescent="0.3">
      <c r="X384" s="1"/>
    </row>
    <row r="385" spans="24:24" x14ac:dyDescent="0.3">
      <c r="X385" s="1"/>
    </row>
    <row r="386" spans="24:24" x14ac:dyDescent="0.3">
      <c r="X386" s="1"/>
    </row>
    <row r="387" spans="24:24" x14ac:dyDescent="0.3">
      <c r="X387" s="1"/>
    </row>
    <row r="388" spans="24:24" x14ac:dyDescent="0.3">
      <c r="X388" s="1"/>
    </row>
    <row r="389" spans="24:24" x14ac:dyDescent="0.3">
      <c r="X389" s="1"/>
    </row>
    <row r="390" spans="24:24" x14ac:dyDescent="0.3">
      <c r="X390" s="1"/>
    </row>
    <row r="391" spans="24:24" x14ac:dyDescent="0.3">
      <c r="X391" s="1"/>
    </row>
    <row r="392" spans="24:24" x14ac:dyDescent="0.3">
      <c r="X392" s="1"/>
    </row>
    <row r="393" spans="24:24" x14ac:dyDescent="0.3">
      <c r="X393" s="1"/>
    </row>
    <row r="394" spans="24:24" x14ac:dyDescent="0.3">
      <c r="X394" s="1"/>
    </row>
    <row r="395" spans="24:24" x14ac:dyDescent="0.3">
      <c r="X395" s="1"/>
    </row>
    <row r="396" spans="24:24" x14ac:dyDescent="0.3">
      <c r="X396" s="1"/>
    </row>
    <row r="397" spans="24:24" x14ac:dyDescent="0.3">
      <c r="X397" s="1"/>
    </row>
    <row r="398" spans="24:24" x14ac:dyDescent="0.3">
      <c r="X398" s="1"/>
    </row>
    <row r="399" spans="24:24" x14ac:dyDescent="0.3">
      <c r="X399" s="1"/>
    </row>
    <row r="400" spans="24:24" x14ac:dyDescent="0.3">
      <c r="X400" s="1"/>
    </row>
    <row r="401" spans="24:24" x14ac:dyDescent="0.3">
      <c r="X401" s="1"/>
    </row>
    <row r="402" spans="24:24" x14ac:dyDescent="0.3">
      <c r="X402" s="1"/>
    </row>
    <row r="403" spans="24:24" x14ac:dyDescent="0.3">
      <c r="X403" s="1"/>
    </row>
    <row r="404" spans="24:24" x14ac:dyDescent="0.3">
      <c r="X404" s="1"/>
    </row>
    <row r="405" spans="24:24" x14ac:dyDescent="0.3">
      <c r="X405" s="1"/>
    </row>
    <row r="406" spans="24:24" x14ac:dyDescent="0.3">
      <c r="X406" s="1"/>
    </row>
    <row r="407" spans="24:24" x14ac:dyDescent="0.3">
      <c r="X407" s="1"/>
    </row>
    <row r="408" spans="24:24" x14ac:dyDescent="0.3">
      <c r="X408" s="1"/>
    </row>
    <row r="409" spans="24:24" x14ac:dyDescent="0.3">
      <c r="X409" s="1"/>
    </row>
    <row r="410" spans="24:24" x14ac:dyDescent="0.3">
      <c r="X410" s="1"/>
    </row>
    <row r="411" spans="24:24" x14ac:dyDescent="0.3">
      <c r="X411" s="1"/>
    </row>
    <row r="412" spans="24:24" x14ac:dyDescent="0.3">
      <c r="X412" s="1"/>
    </row>
    <row r="413" spans="24:24" x14ac:dyDescent="0.3">
      <c r="X413" s="1"/>
    </row>
    <row r="414" spans="24:24" x14ac:dyDescent="0.3">
      <c r="X414" s="1"/>
    </row>
    <row r="415" spans="24:24" x14ac:dyDescent="0.3">
      <c r="X415" s="1"/>
    </row>
    <row r="416" spans="24:24" x14ac:dyDescent="0.3">
      <c r="X416" s="1"/>
    </row>
    <row r="417" spans="24:24" x14ac:dyDescent="0.3">
      <c r="X417" s="1"/>
    </row>
    <row r="418" spans="24:24" x14ac:dyDescent="0.3">
      <c r="X418" s="1"/>
    </row>
    <row r="419" spans="24:24" x14ac:dyDescent="0.3">
      <c r="X419" s="1"/>
    </row>
    <row r="420" spans="24:24" x14ac:dyDescent="0.3">
      <c r="X420" s="1"/>
    </row>
    <row r="421" spans="24:24" x14ac:dyDescent="0.3">
      <c r="X421" s="1"/>
    </row>
    <row r="422" spans="24:24" x14ac:dyDescent="0.3">
      <c r="X422" s="1"/>
    </row>
    <row r="423" spans="24:24" x14ac:dyDescent="0.3">
      <c r="X423" s="1"/>
    </row>
    <row r="424" spans="24:24" x14ac:dyDescent="0.3">
      <c r="X424" s="1"/>
    </row>
    <row r="425" spans="24:24" x14ac:dyDescent="0.3">
      <c r="X425" s="1"/>
    </row>
    <row r="426" spans="24:24" x14ac:dyDescent="0.3">
      <c r="X426" s="1"/>
    </row>
    <row r="427" spans="24:24" x14ac:dyDescent="0.3">
      <c r="X427" s="1"/>
    </row>
    <row r="428" spans="24:24" x14ac:dyDescent="0.3">
      <c r="X428" s="1"/>
    </row>
    <row r="429" spans="24:24" x14ac:dyDescent="0.3">
      <c r="X429" s="1"/>
    </row>
    <row r="430" spans="24:24" x14ac:dyDescent="0.3">
      <c r="X430" s="1"/>
    </row>
    <row r="431" spans="24:24" x14ac:dyDescent="0.3">
      <c r="X431" s="1"/>
    </row>
    <row r="432" spans="24:24" x14ac:dyDescent="0.3">
      <c r="X432" s="1"/>
    </row>
    <row r="433" spans="24:24" x14ac:dyDescent="0.3">
      <c r="X433" s="1"/>
    </row>
    <row r="434" spans="24:24" x14ac:dyDescent="0.3">
      <c r="X434" s="1"/>
    </row>
    <row r="435" spans="24:24" x14ac:dyDescent="0.3">
      <c r="X435" s="1"/>
    </row>
    <row r="436" spans="24:24" x14ac:dyDescent="0.3">
      <c r="X436" s="1"/>
    </row>
    <row r="437" spans="24:24" x14ac:dyDescent="0.3">
      <c r="X437" s="1"/>
    </row>
    <row r="438" spans="24:24" x14ac:dyDescent="0.3">
      <c r="X438" s="1"/>
    </row>
    <row r="439" spans="24:24" x14ac:dyDescent="0.3">
      <c r="X439" s="1"/>
    </row>
    <row r="440" spans="24:24" x14ac:dyDescent="0.3">
      <c r="X440" s="1"/>
    </row>
    <row r="441" spans="24:24" x14ac:dyDescent="0.3">
      <c r="X441" s="1"/>
    </row>
    <row r="442" spans="24:24" x14ac:dyDescent="0.3">
      <c r="X442" s="1"/>
    </row>
    <row r="443" spans="24:24" x14ac:dyDescent="0.3">
      <c r="X443" s="1"/>
    </row>
    <row r="444" spans="24:24" x14ac:dyDescent="0.3">
      <c r="X444" s="1"/>
    </row>
    <row r="445" spans="24:24" x14ac:dyDescent="0.3">
      <c r="X445" s="1"/>
    </row>
    <row r="446" spans="24:24" x14ac:dyDescent="0.3">
      <c r="X446" s="1"/>
    </row>
    <row r="447" spans="24:24" x14ac:dyDescent="0.3">
      <c r="X447" s="1"/>
    </row>
    <row r="448" spans="24:24" x14ac:dyDescent="0.3">
      <c r="X448" s="1"/>
    </row>
    <row r="449" spans="24:24" x14ac:dyDescent="0.3">
      <c r="X449" s="1"/>
    </row>
    <row r="450" spans="24:24" x14ac:dyDescent="0.3">
      <c r="X450" s="1"/>
    </row>
    <row r="451" spans="24:24" x14ac:dyDescent="0.3">
      <c r="X451" s="1"/>
    </row>
    <row r="452" spans="24:24" x14ac:dyDescent="0.3">
      <c r="X452" s="1"/>
    </row>
    <row r="453" spans="24:24" x14ac:dyDescent="0.3">
      <c r="X453" s="1"/>
    </row>
    <row r="454" spans="24:24" x14ac:dyDescent="0.3">
      <c r="X454" s="1"/>
    </row>
    <row r="455" spans="24:24" x14ac:dyDescent="0.3">
      <c r="X455" s="1"/>
    </row>
    <row r="456" spans="24:24" x14ac:dyDescent="0.3">
      <c r="X456" s="1"/>
    </row>
    <row r="457" spans="24:24" x14ac:dyDescent="0.3">
      <c r="X457" s="1"/>
    </row>
    <row r="458" spans="24:24" x14ac:dyDescent="0.3">
      <c r="X458" s="1"/>
    </row>
    <row r="459" spans="24:24" x14ac:dyDescent="0.3">
      <c r="X459" s="1"/>
    </row>
    <row r="460" spans="24:24" x14ac:dyDescent="0.3">
      <c r="X460" s="1"/>
    </row>
    <row r="461" spans="24:24" x14ac:dyDescent="0.3">
      <c r="X461" s="1"/>
    </row>
    <row r="462" spans="24:24" x14ac:dyDescent="0.3">
      <c r="X462" s="1"/>
    </row>
    <row r="463" spans="24:24" x14ac:dyDescent="0.3">
      <c r="X463" s="1"/>
    </row>
    <row r="464" spans="24:24" x14ac:dyDescent="0.3">
      <c r="X464" s="1"/>
    </row>
    <row r="465" spans="24:24" x14ac:dyDescent="0.3">
      <c r="X465" s="1"/>
    </row>
    <row r="466" spans="24:24" x14ac:dyDescent="0.3">
      <c r="X466" s="1"/>
    </row>
    <row r="467" spans="24:24" x14ac:dyDescent="0.3">
      <c r="X467" s="1"/>
    </row>
    <row r="468" spans="24:24" x14ac:dyDescent="0.3">
      <c r="X468" s="1"/>
    </row>
    <row r="469" spans="24:24" x14ac:dyDescent="0.3">
      <c r="X469" s="1"/>
    </row>
    <row r="470" spans="24:24" x14ac:dyDescent="0.3">
      <c r="X470" s="1"/>
    </row>
    <row r="471" spans="24:24" x14ac:dyDescent="0.3">
      <c r="X471" s="1"/>
    </row>
    <row r="472" spans="24:24" x14ac:dyDescent="0.3">
      <c r="X472" s="1"/>
    </row>
    <row r="473" spans="24:24" x14ac:dyDescent="0.3">
      <c r="X473" s="1"/>
    </row>
    <row r="474" spans="24:24" x14ac:dyDescent="0.3">
      <c r="X474" s="1"/>
    </row>
    <row r="475" spans="24:24" x14ac:dyDescent="0.3">
      <c r="X475" s="1"/>
    </row>
    <row r="476" spans="24:24" x14ac:dyDescent="0.3">
      <c r="X476" s="1"/>
    </row>
    <row r="477" spans="24:24" x14ac:dyDescent="0.3">
      <c r="X477" s="1"/>
    </row>
    <row r="478" spans="24:24" x14ac:dyDescent="0.3">
      <c r="X478" s="1"/>
    </row>
    <row r="479" spans="24:24" x14ac:dyDescent="0.3">
      <c r="X479" s="1"/>
    </row>
    <row r="480" spans="24:24" x14ac:dyDescent="0.3">
      <c r="X480" s="1"/>
    </row>
    <row r="481" spans="24:24" x14ac:dyDescent="0.3">
      <c r="X481" s="1"/>
    </row>
    <row r="482" spans="24:24" x14ac:dyDescent="0.3">
      <c r="X482" s="1"/>
    </row>
    <row r="483" spans="24:24" x14ac:dyDescent="0.3">
      <c r="X483" s="1"/>
    </row>
    <row r="484" spans="24:24" x14ac:dyDescent="0.3">
      <c r="X484" s="1"/>
    </row>
    <row r="485" spans="24:24" x14ac:dyDescent="0.3">
      <c r="X485" s="1"/>
    </row>
    <row r="486" spans="24:24" x14ac:dyDescent="0.3">
      <c r="X486" s="1"/>
    </row>
    <row r="487" spans="24:24" x14ac:dyDescent="0.3">
      <c r="X487" s="1"/>
    </row>
    <row r="488" spans="24:24" x14ac:dyDescent="0.3">
      <c r="X488" s="1"/>
    </row>
    <row r="489" spans="24:24" x14ac:dyDescent="0.3">
      <c r="X489" s="1"/>
    </row>
    <row r="490" spans="24:24" x14ac:dyDescent="0.3">
      <c r="X490" s="1"/>
    </row>
    <row r="491" spans="24:24" x14ac:dyDescent="0.3">
      <c r="X491" s="1"/>
    </row>
    <row r="492" spans="24:24" x14ac:dyDescent="0.3">
      <c r="X492" s="1"/>
    </row>
    <row r="493" spans="24:24" x14ac:dyDescent="0.3">
      <c r="X493" s="1"/>
    </row>
    <row r="494" spans="24:24" x14ac:dyDescent="0.3">
      <c r="X494" s="1"/>
    </row>
    <row r="495" spans="24:24" x14ac:dyDescent="0.3">
      <c r="X495" s="1"/>
    </row>
    <row r="496" spans="24:24" x14ac:dyDescent="0.3">
      <c r="X496" s="1"/>
    </row>
    <row r="497" spans="24:24" x14ac:dyDescent="0.3">
      <c r="X497" s="1"/>
    </row>
    <row r="498" spans="24:24" x14ac:dyDescent="0.3">
      <c r="X498" s="1"/>
    </row>
    <row r="499" spans="24:24" x14ac:dyDescent="0.3">
      <c r="X499" s="1"/>
    </row>
    <row r="500" spans="24:24" x14ac:dyDescent="0.3">
      <c r="X500" s="1"/>
    </row>
    <row r="501" spans="24:24" x14ac:dyDescent="0.3">
      <c r="X501" s="1"/>
    </row>
    <row r="502" spans="24:24" x14ac:dyDescent="0.3">
      <c r="X502" s="1"/>
    </row>
    <row r="503" spans="24:24" x14ac:dyDescent="0.3">
      <c r="X503" s="1"/>
    </row>
    <row r="504" spans="24:24" x14ac:dyDescent="0.3">
      <c r="X504" s="1"/>
    </row>
    <row r="505" spans="24:24" x14ac:dyDescent="0.3">
      <c r="X505" s="1"/>
    </row>
    <row r="506" spans="24:24" x14ac:dyDescent="0.3">
      <c r="X506" s="1"/>
    </row>
    <row r="507" spans="24:24" x14ac:dyDescent="0.3">
      <c r="X507" s="1"/>
    </row>
    <row r="508" spans="24:24" x14ac:dyDescent="0.3">
      <c r="X508" s="1"/>
    </row>
    <row r="509" spans="24:24" x14ac:dyDescent="0.3">
      <c r="X509" s="1"/>
    </row>
    <row r="510" spans="24:24" x14ac:dyDescent="0.3">
      <c r="X510" s="1"/>
    </row>
    <row r="511" spans="24:24" x14ac:dyDescent="0.3">
      <c r="X511" s="1"/>
    </row>
    <row r="512" spans="24:24" x14ac:dyDescent="0.3">
      <c r="X512" s="1"/>
    </row>
    <row r="513" spans="24:24" x14ac:dyDescent="0.3">
      <c r="X513" s="1"/>
    </row>
    <row r="514" spans="24:24" x14ac:dyDescent="0.3">
      <c r="X514" s="1"/>
    </row>
    <row r="515" spans="24:24" x14ac:dyDescent="0.3">
      <c r="X515" s="1"/>
    </row>
    <row r="516" spans="24:24" x14ac:dyDescent="0.3">
      <c r="X516" s="1"/>
    </row>
    <row r="517" spans="24:24" x14ac:dyDescent="0.3">
      <c r="X517" s="1"/>
    </row>
    <row r="518" spans="24:24" x14ac:dyDescent="0.3">
      <c r="X518" s="1"/>
    </row>
    <row r="519" spans="24:24" x14ac:dyDescent="0.3">
      <c r="X519" s="1"/>
    </row>
    <row r="520" spans="24:24" x14ac:dyDescent="0.3">
      <c r="X520" s="1"/>
    </row>
    <row r="521" spans="24:24" x14ac:dyDescent="0.3">
      <c r="X521" s="1"/>
    </row>
    <row r="522" spans="24:24" x14ac:dyDescent="0.3">
      <c r="X522" s="1"/>
    </row>
    <row r="523" spans="24:24" x14ac:dyDescent="0.3">
      <c r="X523" s="1"/>
    </row>
    <row r="524" spans="24:24" x14ac:dyDescent="0.3">
      <c r="X524" s="1"/>
    </row>
    <row r="525" spans="24:24" x14ac:dyDescent="0.3">
      <c r="X525" s="1"/>
    </row>
    <row r="526" spans="24:24" x14ac:dyDescent="0.3">
      <c r="X526" s="1"/>
    </row>
    <row r="527" spans="24:24" x14ac:dyDescent="0.3">
      <c r="X527" s="1"/>
    </row>
    <row r="528" spans="24:24" x14ac:dyDescent="0.3">
      <c r="X528" s="1"/>
    </row>
    <row r="529" spans="24:24" x14ac:dyDescent="0.3">
      <c r="X529" s="1"/>
    </row>
    <row r="530" spans="24:24" x14ac:dyDescent="0.3">
      <c r="X530" s="1"/>
    </row>
    <row r="531" spans="24:24" x14ac:dyDescent="0.3">
      <c r="X531" s="1"/>
    </row>
    <row r="532" spans="24:24" x14ac:dyDescent="0.3">
      <c r="X532" s="1"/>
    </row>
    <row r="533" spans="24:24" x14ac:dyDescent="0.3">
      <c r="X533" s="1"/>
    </row>
    <row r="534" spans="24:24" x14ac:dyDescent="0.3">
      <c r="X534" s="1"/>
    </row>
    <row r="535" spans="24:24" x14ac:dyDescent="0.3">
      <c r="X535" s="1"/>
    </row>
    <row r="536" spans="24:24" x14ac:dyDescent="0.3">
      <c r="X536" s="1"/>
    </row>
    <row r="537" spans="24:24" x14ac:dyDescent="0.3">
      <c r="X537" s="1"/>
    </row>
    <row r="538" spans="24:24" x14ac:dyDescent="0.3">
      <c r="X538" s="1"/>
    </row>
    <row r="539" spans="24:24" x14ac:dyDescent="0.3">
      <c r="X539" s="1"/>
    </row>
    <row r="540" spans="24:24" x14ac:dyDescent="0.3">
      <c r="X540" s="1"/>
    </row>
    <row r="541" spans="24:24" x14ac:dyDescent="0.3">
      <c r="X541" s="1"/>
    </row>
    <row r="542" spans="24:24" x14ac:dyDescent="0.3">
      <c r="X542" s="1"/>
    </row>
    <row r="543" spans="24:24" x14ac:dyDescent="0.3">
      <c r="X543" s="1"/>
    </row>
    <row r="544" spans="24:24" x14ac:dyDescent="0.3">
      <c r="X544" s="1"/>
    </row>
    <row r="545" spans="24:24" x14ac:dyDescent="0.3">
      <c r="X545" s="1"/>
    </row>
    <row r="546" spans="24:24" x14ac:dyDescent="0.3">
      <c r="X546" s="1"/>
    </row>
    <row r="547" spans="24:24" x14ac:dyDescent="0.3">
      <c r="X547" s="1"/>
    </row>
    <row r="548" spans="24:24" x14ac:dyDescent="0.3">
      <c r="X548" s="1"/>
    </row>
    <row r="549" spans="24:24" x14ac:dyDescent="0.3">
      <c r="X549" s="1"/>
    </row>
    <row r="550" spans="24:24" x14ac:dyDescent="0.3">
      <c r="X550" s="1"/>
    </row>
    <row r="551" spans="24:24" x14ac:dyDescent="0.3">
      <c r="X551" s="1"/>
    </row>
    <row r="552" spans="24:24" x14ac:dyDescent="0.3">
      <c r="X552" s="1"/>
    </row>
    <row r="553" spans="24:24" x14ac:dyDescent="0.3">
      <c r="X553" s="1"/>
    </row>
    <row r="554" spans="24:24" x14ac:dyDescent="0.3">
      <c r="X554" s="1"/>
    </row>
    <row r="555" spans="24:24" x14ac:dyDescent="0.3">
      <c r="X555" s="1"/>
    </row>
    <row r="556" spans="24:24" x14ac:dyDescent="0.3">
      <c r="X556" s="1"/>
    </row>
    <row r="557" spans="24:24" x14ac:dyDescent="0.3">
      <c r="X557" s="1"/>
    </row>
    <row r="558" spans="24:24" x14ac:dyDescent="0.3">
      <c r="X558" s="1"/>
    </row>
    <row r="559" spans="24:24" x14ac:dyDescent="0.3">
      <c r="X559" s="1"/>
    </row>
    <row r="560" spans="24:24" x14ac:dyDescent="0.3">
      <c r="X560" s="1"/>
    </row>
    <row r="561" spans="24:24" x14ac:dyDescent="0.3">
      <c r="X561" s="1"/>
    </row>
    <row r="562" spans="24:24" x14ac:dyDescent="0.3">
      <c r="X562" s="1"/>
    </row>
    <row r="563" spans="24:24" x14ac:dyDescent="0.3">
      <c r="X563" s="1"/>
    </row>
    <row r="564" spans="24:24" x14ac:dyDescent="0.3">
      <c r="X564" s="1"/>
    </row>
    <row r="565" spans="24:24" x14ac:dyDescent="0.3">
      <c r="X565" s="1"/>
    </row>
    <row r="566" spans="24:24" x14ac:dyDescent="0.3">
      <c r="X566" s="1"/>
    </row>
    <row r="567" spans="24:24" x14ac:dyDescent="0.3">
      <c r="X567" s="1"/>
    </row>
    <row r="568" spans="24:24" x14ac:dyDescent="0.3">
      <c r="X568" s="1"/>
    </row>
    <row r="569" spans="24:24" x14ac:dyDescent="0.3">
      <c r="X569" s="1"/>
    </row>
    <row r="570" spans="24:24" x14ac:dyDescent="0.3">
      <c r="X570" s="1"/>
    </row>
    <row r="571" spans="24:24" x14ac:dyDescent="0.3">
      <c r="X571" s="1"/>
    </row>
    <row r="572" spans="24:24" x14ac:dyDescent="0.3">
      <c r="X572" s="1"/>
    </row>
    <row r="573" spans="24:24" x14ac:dyDescent="0.3">
      <c r="X573" s="1"/>
    </row>
    <row r="574" spans="24:24" x14ac:dyDescent="0.3">
      <c r="X574" s="1"/>
    </row>
    <row r="575" spans="24:24" x14ac:dyDescent="0.3">
      <c r="X575" s="1"/>
    </row>
    <row r="576" spans="24:24" x14ac:dyDescent="0.3">
      <c r="X576" s="1"/>
    </row>
    <row r="577" spans="24:24" x14ac:dyDescent="0.3">
      <c r="X577" s="1"/>
    </row>
    <row r="578" spans="24:24" x14ac:dyDescent="0.3">
      <c r="X578" s="1"/>
    </row>
    <row r="579" spans="24:24" x14ac:dyDescent="0.3">
      <c r="X579" s="1"/>
    </row>
    <row r="580" spans="24:24" x14ac:dyDescent="0.3">
      <c r="X580" s="1"/>
    </row>
    <row r="581" spans="24:24" x14ac:dyDescent="0.3">
      <c r="X581" s="1"/>
    </row>
    <row r="582" spans="24:24" x14ac:dyDescent="0.3">
      <c r="X582" s="1"/>
    </row>
    <row r="583" spans="24:24" x14ac:dyDescent="0.3">
      <c r="X583" s="1"/>
    </row>
    <row r="584" spans="24:24" x14ac:dyDescent="0.3">
      <c r="X584" s="1"/>
    </row>
    <row r="585" spans="24:24" x14ac:dyDescent="0.3">
      <c r="X585" s="1"/>
    </row>
    <row r="586" spans="24:24" x14ac:dyDescent="0.3">
      <c r="X586" s="1"/>
    </row>
    <row r="587" spans="24:24" x14ac:dyDescent="0.3">
      <c r="X587" s="1"/>
    </row>
    <row r="588" spans="24:24" x14ac:dyDescent="0.3">
      <c r="X588" s="1"/>
    </row>
    <row r="589" spans="24:24" x14ac:dyDescent="0.3">
      <c r="X589" s="1"/>
    </row>
    <row r="590" spans="24:24" x14ac:dyDescent="0.3">
      <c r="X590" s="1"/>
    </row>
    <row r="591" spans="24:24" x14ac:dyDescent="0.3">
      <c r="X591" s="1"/>
    </row>
    <row r="592" spans="24:24" x14ac:dyDescent="0.3">
      <c r="X592" s="1"/>
    </row>
    <row r="593" spans="24:24" x14ac:dyDescent="0.3">
      <c r="X593" s="1"/>
    </row>
    <row r="594" spans="24:24" x14ac:dyDescent="0.3">
      <c r="X594" s="1"/>
    </row>
    <row r="595" spans="24:24" x14ac:dyDescent="0.3">
      <c r="X595" s="1"/>
    </row>
    <row r="596" spans="24:24" x14ac:dyDescent="0.3">
      <c r="X596" s="1"/>
    </row>
    <row r="597" spans="24:24" x14ac:dyDescent="0.3">
      <c r="X597" s="1"/>
    </row>
    <row r="598" spans="24:24" x14ac:dyDescent="0.3">
      <c r="X598" s="1"/>
    </row>
    <row r="599" spans="24:24" x14ac:dyDescent="0.3">
      <c r="X599" s="1"/>
    </row>
    <row r="600" spans="24:24" x14ac:dyDescent="0.3">
      <c r="X600" s="1"/>
    </row>
    <row r="601" spans="24:24" x14ac:dyDescent="0.3">
      <c r="X601" s="1"/>
    </row>
    <row r="602" spans="24:24" x14ac:dyDescent="0.3">
      <c r="X602" s="1"/>
    </row>
    <row r="603" spans="24:24" x14ac:dyDescent="0.3">
      <c r="X603" s="1"/>
    </row>
    <row r="604" spans="24:24" x14ac:dyDescent="0.3">
      <c r="X604" s="1"/>
    </row>
    <row r="605" spans="24:24" x14ac:dyDescent="0.3">
      <c r="X605" s="1"/>
    </row>
    <row r="606" spans="24:24" x14ac:dyDescent="0.3">
      <c r="X606" s="1"/>
    </row>
    <row r="607" spans="24:24" x14ac:dyDescent="0.3">
      <c r="X607" s="1"/>
    </row>
    <row r="608" spans="24:24" x14ac:dyDescent="0.3">
      <c r="X608" s="1"/>
    </row>
    <row r="609" spans="24:24" x14ac:dyDescent="0.3">
      <c r="X609" s="1"/>
    </row>
    <row r="610" spans="24:24" x14ac:dyDescent="0.3">
      <c r="X610" s="1"/>
    </row>
    <row r="611" spans="24:24" x14ac:dyDescent="0.3">
      <c r="X611" s="1"/>
    </row>
    <row r="612" spans="24:24" x14ac:dyDescent="0.3">
      <c r="X612" s="1"/>
    </row>
    <row r="613" spans="24:24" x14ac:dyDescent="0.3">
      <c r="X613" s="1"/>
    </row>
    <row r="614" spans="24:24" x14ac:dyDescent="0.3">
      <c r="X614" s="1"/>
    </row>
    <row r="615" spans="24:24" x14ac:dyDescent="0.3">
      <c r="X615" s="1"/>
    </row>
    <row r="616" spans="24:24" x14ac:dyDescent="0.3">
      <c r="X616" s="1"/>
    </row>
    <row r="617" spans="24:24" x14ac:dyDescent="0.3">
      <c r="X617" s="1"/>
    </row>
    <row r="618" spans="24:24" x14ac:dyDescent="0.3">
      <c r="X618" s="1"/>
    </row>
    <row r="619" spans="24:24" x14ac:dyDescent="0.3">
      <c r="X619" s="1"/>
    </row>
    <row r="620" spans="24:24" x14ac:dyDescent="0.3">
      <c r="X620" s="1"/>
    </row>
    <row r="621" spans="24:24" x14ac:dyDescent="0.3">
      <c r="X621" s="1"/>
    </row>
    <row r="622" spans="24:24" x14ac:dyDescent="0.3">
      <c r="X622" s="1"/>
    </row>
    <row r="623" spans="24:24" x14ac:dyDescent="0.3">
      <c r="X623" s="1"/>
    </row>
    <row r="624" spans="24:24" x14ac:dyDescent="0.3">
      <c r="X624" s="1"/>
    </row>
    <row r="625" spans="24:24" x14ac:dyDescent="0.3">
      <c r="X625" s="1"/>
    </row>
    <row r="626" spans="24:24" x14ac:dyDescent="0.3">
      <c r="X626" s="1"/>
    </row>
    <row r="627" spans="24:24" x14ac:dyDescent="0.3">
      <c r="X627" s="1"/>
    </row>
    <row r="628" spans="24:24" x14ac:dyDescent="0.3">
      <c r="X628" s="1"/>
    </row>
    <row r="629" spans="24:24" x14ac:dyDescent="0.3">
      <c r="X629" s="1"/>
    </row>
    <row r="630" spans="24:24" x14ac:dyDescent="0.3">
      <c r="X630" s="1"/>
    </row>
    <row r="631" spans="24:24" x14ac:dyDescent="0.3">
      <c r="X631" s="1"/>
    </row>
    <row r="632" spans="24:24" x14ac:dyDescent="0.3">
      <c r="X632" s="1"/>
    </row>
    <row r="633" spans="24:24" x14ac:dyDescent="0.3">
      <c r="X633" s="1"/>
    </row>
    <row r="634" spans="24:24" x14ac:dyDescent="0.3">
      <c r="X634" s="1"/>
    </row>
    <row r="635" spans="24:24" x14ac:dyDescent="0.3">
      <c r="X635" s="1"/>
    </row>
    <row r="636" spans="24:24" x14ac:dyDescent="0.3">
      <c r="X636" s="1"/>
    </row>
    <row r="637" spans="24:24" x14ac:dyDescent="0.3">
      <c r="X637" s="1"/>
    </row>
    <row r="638" spans="24:24" x14ac:dyDescent="0.3">
      <c r="X638" s="1"/>
    </row>
    <row r="639" spans="24:24" x14ac:dyDescent="0.3">
      <c r="X639" s="1"/>
    </row>
    <row r="640" spans="24:24" x14ac:dyDescent="0.3">
      <c r="X640" s="1"/>
    </row>
    <row r="641" spans="24:24" x14ac:dyDescent="0.3">
      <c r="X641" s="1"/>
    </row>
    <row r="642" spans="24:24" x14ac:dyDescent="0.3">
      <c r="X642" s="1"/>
    </row>
    <row r="643" spans="24:24" x14ac:dyDescent="0.3">
      <c r="X643" s="1"/>
    </row>
    <row r="644" spans="24:24" x14ac:dyDescent="0.3">
      <c r="X644" s="1"/>
    </row>
    <row r="645" spans="24:24" x14ac:dyDescent="0.3">
      <c r="X645" s="1"/>
    </row>
    <row r="646" spans="24:24" x14ac:dyDescent="0.3">
      <c r="X646" s="1"/>
    </row>
    <row r="647" spans="24:24" x14ac:dyDescent="0.3">
      <c r="X647" s="1"/>
    </row>
    <row r="648" spans="24:24" x14ac:dyDescent="0.3">
      <c r="X648" s="1"/>
    </row>
    <row r="649" spans="24:24" x14ac:dyDescent="0.3">
      <c r="X649" s="1"/>
    </row>
    <row r="650" spans="24:24" x14ac:dyDescent="0.3">
      <c r="X650" s="1"/>
    </row>
    <row r="651" spans="24:24" x14ac:dyDescent="0.3">
      <c r="X651" s="1"/>
    </row>
    <row r="652" spans="24:24" x14ac:dyDescent="0.3">
      <c r="X652" s="1"/>
    </row>
    <row r="653" spans="24:24" x14ac:dyDescent="0.3">
      <c r="X653" s="1"/>
    </row>
    <row r="654" spans="24:24" x14ac:dyDescent="0.3">
      <c r="X654" s="1"/>
    </row>
    <row r="655" spans="24:24" x14ac:dyDescent="0.3">
      <c r="X655" s="1"/>
    </row>
    <row r="656" spans="24:24" x14ac:dyDescent="0.3">
      <c r="X656" s="1"/>
    </row>
    <row r="657" spans="24:24" x14ac:dyDescent="0.3">
      <c r="X657" s="1"/>
    </row>
    <row r="658" spans="24:24" x14ac:dyDescent="0.3">
      <c r="X658" s="1"/>
    </row>
    <row r="659" spans="24:24" x14ac:dyDescent="0.3">
      <c r="X659" s="1"/>
    </row>
    <row r="660" spans="24:24" x14ac:dyDescent="0.3">
      <c r="X660" s="1"/>
    </row>
    <row r="661" spans="24:24" x14ac:dyDescent="0.3">
      <c r="X661" s="1"/>
    </row>
    <row r="662" spans="24:24" x14ac:dyDescent="0.3">
      <c r="X662" s="1"/>
    </row>
    <row r="663" spans="24:24" x14ac:dyDescent="0.3">
      <c r="X663" s="1"/>
    </row>
    <row r="664" spans="24:24" x14ac:dyDescent="0.3">
      <c r="X664" s="1"/>
    </row>
    <row r="665" spans="24:24" x14ac:dyDescent="0.3">
      <c r="X665" s="1"/>
    </row>
    <row r="666" spans="24:24" x14ac:dyDescent="0.3">
      <c r="X666" s="1"/>
    </row>
    <row r="667" spans="24:24" x14ac:dyDescent="0.3">
      <c r="X667" s="1"/>
    </row>
    <row r="668" spans="24:24" x14ac:dyDescent="0.3">
      <c r="X668" s="1"/>
    </row>
    <row r="669" spans="24:24" x14ac:dyDescent="0.3">
      <c r="X669" s="1"/>
    </row>
    <row r="670" spans="24:24" x14ac:dyDescent="0.3">
      <c r="X670" s="1"/>
    </row>
    <row r="671" spans="24:24" x14ac:dyDescent="0.3">
      <c r="X671" s="1"/>
    </row>
    <row r="672" spans="24:24" x14ac:dyDescent="0.3">
      <c r="X672" s="1"/>
    </row>
    <row r="673" spans="24:24" x14ac:dyDescent="0.3">
      <c r="X673" s="1"/>
    </row>
    <row r="674" spans="24:24" x14ac:dyDescent="0.3">
      <c r="X674" s="1"/>
    </row>
    <row r="675" spans="24:24" x14ac:dyDescent="0.3">
      <c r="X675" s="1"/>
    </row>
    <row r="676" spans="24:24" x14ac:dyDescent="0.3">
      <c r="X676" s="1"/>
    </row>
    <row r="677" spans="24:24" x14ac:dyDescent="0.3">
      <c r="X677" s="1"/>
    </row>
    <row r="678" spans="24:24" x14ac:dyDescent="0.3">
      <c r="X678" s="1"/>
    </row>
    <row r="679" spans="24:24" x14ac:dyDescent="0.3">
      <c r="X679" s="1"/>
    </row>
    <row r="680" spans="24:24" x14ac:dyDescent="0.3">
      <c r="X680" s="1"/>
    </row>
    <row r="681" spans="24:24" x14ac:dyDescent="0.3">
      <c r="X681" s="1"/>
    </row>
    <row r="682" spans="24:24" x14ac:dyDescent="0.3">
      <c r="X682" s="1"/>
    </row>
    <row r="683" spans="24:24" x14ac:dyDescent="0.3">
      <c r="X683" s="1"/>
    </row>
    <row r="684" spans="24:24" x14ac:dyDescent="0.3">
      <c r="X684" s="1"/>
    </row>
    <row r="685" spans="24:24" x14ac:dyDescent="0.3">
      <c r="X685" s="1"/>
    </row>
    <row r="686" spans="24:24" x14ac:dyDescent="0.3">
      <c r="X686" s="1"/>
    </row>
    <row r="687" spans="24:24" x14ac:dyDescent="0.3">
      <c r="X687" s="1"/>
    </row>
    <row r="688" spans="24:24" x14ac:dyDescent="0.3">
      <c r="X688" s="1"/>
    </row>
    <row r="689" spans="24:24" x14ac:dyDescent="0.3">
      <c r="X689" s="1"/>
    </row>
    <row r="690" spans="24:24" x14ac:dyDescent="0.3">
      <c r="X690" s="1"/>
    </row>
    <row r="691" spans="24:24" x14ac:dyDescent="0.3">
      <c r="X691" s="1"/>
    </row>
    <row r="692" spans="24:24" x14ac:dyDescent="0.3">
      <c r="X692" s="1"/>
    </row>
    <row r="693" spans="24:24" x14ac:dyDescent="0.3">
      <c r="X693" s="1"/>
    </row>
    <row r="694" spans="24:24" x14ac:dyDescent="0.3">
      <c r="X694" s="1"/>
    </row>
    <row r="695" spans="24:24" x14ac:dyDescent="0.3">
      <c r="X695" s="1"/>
    </row>
    <row r="696" spans="24:24" x14ac:dyDescent="0.3">
      <c r="X696" s="1"/>
    </row>
    <row r="697" spans="24:24" x14ac:dyDescent="0.3">
      <c r="X697" s="1"/>
    </row>
    <row r="698" spans="24:24" x14ac:dyDescent="0.3">
      <c r="X698" s="1"/>
    </row>
    <row r="699" spans="24:24" x14ac:dyDescent="0.3">
      <c r="X699" s="1"/>
    </row>
    <row r="700" spans="24:24" x14ac:dyDescent="0.3">
      <c r="X700" s="1"/>
    </row>
    <row r="701" spans="24:24" x14ac:dyDescent="0.3">
      <c r="X701" s="1"/>
    </row>
    <row r="702" spans="24:24" x14ac:dyDescent="0.3">
      <c r="X702" s="1"/>
    </row>
    <row r="703" spans="24:24" x14ac:dyDescent="0.3">
      <c r="X703" s="1"/>
    </row>
    <row r="704" spans="24:24" x14ac:dyDescent="0.3">
      <c r="X704" s="1"/>
    </row>
    <row r="705" spans="24:24" x14ac:dyDescent="0.3">
      <c r="X705" s="1"/>
    </row>
    <row r="706" spans="24:24" x14ac:dyDescent="0.3">
      <c r="X706" s="1"/>
    </row>
    <row r="707" spans="24:24" x14ac:dyDescent="0.3">
      <c r="X707" s="1"/>
    </row>
    <row r="708" spans="24:24" x14ac:dyDescent="0.3">
      <c r="X708" s="1"/>
    </row>
    <row r="709" spans="24:24" x14ac:dyDescent="0.3">
      <c r="X709" s="1"/>
    </row>
    <row r="710" spans="24:24" x14ac:dyDescent="0.3">
      <c r="X710" s="1"/>
    </row>
    <row r="711" spans="24:24" x14ac:dyDescent="0.3">
      <c r="X711" s="1"/>
    </row>
    <row r="712" spans="24:24" x14ac:dyDescent="0.3">
      <c r="X712" s="1"/>
    </row>
    <row r="713" spans="24:24" x14ac:dyDescent="0.3">
      <c r="X713" s="1"/>
    </row>
    <row r="714" spans="24:24" x14ac:dyDescent="0.3">
      <c r="X714" s="1"/>
    </row>
    <row r="715" spans="24:24" x14ac:dyDescent="0.3">
      <c r="X715" s="1"/>
    </row>
    <row r="716" spans="24:24" x14ac:dyDescent="0.3">
      <c r="X716" s="1"/>
    </row>
    <row r="717" spans="24:24" x14ac:dyDescent="0.3">
      <c r="X717" s="1"/>
    </row>
    <row r="718" spans="24:24" x14ac:dyDescent="0.3">
      <c r="X718" s="1"/>
    </row>
    <row r="719" spans="24:24" x14ac:dyDescent="0.3">
      <c r="X719" s="1"/>
    </row>
    <row r="720" spans="24:24" x14ac:dyDescent="0.3">
      <c r="X720" s="1"/>
    </row>
    <row r="721" spans="24:24" x14ac:dyDescent="0.3">
      <c r="X721" s="1"/>
    </row>
    <row r="722" spans="24:24" x14ac:dyDescent="0.3">
      <c r="X722" s="1"/>
    </row>
    <row r="723" spans="24:24" x14ac:dyDescent="0.3">
      <c r="X723" s="1"/>
    </row>
    <row r="724" spans="24:24" x14ac:dyDescent="0.3">
      <c r="X724" s="1"/>
    </row>
    <row r="725" spans="24:24" x14ac:dyDescent="0.3">
      <c r="X725" s="1"/>
    </row>
    <row r="726" spans="24:24" x14ac:dyDescent="0.3">
      <c r="X726" s="1"/>
    </row>
    <row r="727" spans="24:24" x14ac:dyDescent="0.3">
      <c r="X727" s="1"/>
    </row>
    <row r="728" spans="24:24" x14ac:dyDescent="0.3">
      <c r="X728" s="1"/>
    </row>
    <row r="729" spans="24:24" x14ac:dyDescent="0.3">
      <c r="X729" s="1"/>
    </row>
    <row r="730" spans="24:24" x14ac:dyDescent="0.3">
      <c r="X730" s="1"/>
    </row>
    <row r="731" spans="24:24" x14ac:dyDescent="0.3">
      <c r="X731" s="1"/>
    </row>
    <row r="732" spans="24:24" x14ac:dyDescent="0.3">
      <c r="X732" s="1"/>
    </row>
    <row r="733" spans="24:24" x14ac:dyDescent="0.3">
      <c r="X733" s="1"/>
    </row>
    <row r="734" spans="24:24" x14ac:dyDescent="0.3">
      <c r="X734" s="1"/>
    </row>
    <row r="735" spans="24:24" x14ac:dyDescent="0.3">
      <c r="X735" s="1"/>
    </row>
    <row r="736" spans="24:24" x14ac:dyDescent="0.3">
      <c r="X736" s="1"/>
    </row>
    <row r="737" spans="24:24" x14ac:dyDescent="0.3">
      <c r="X737" s="1"/>
    </row>
    <row r="738" spans="24:24" x14ac:dyDescent="0.3">
      <c r="X738" s="1"/>
    </row>
    <row r="739" spans="24:24" x14ac:dyDescent="0.3">
      <c r="X739" s="1"/>
    </row>
    <row r="740" spans="24:24" x14ac:dyDescent="0.3">
      <c r="X740" s="1"/>
    </row>
    <row r="741" spans="24:24" x14ac:dyDescent="0.3">
      <c r="X741" s="1"/>
    </row>
    <row r="742" spans="24:24" x14ac:dyDescent="0.3">
      <c r="X742" s="1"/>
    </row>
    <row r="743" spans="24:24" x14ac:dyDescent="0.3">
      <c r="X743" s="1"/>
    </row>
    <row r="744" spans="24:24" x14ac:dyDescent="0.3">
      <c r="X744" s="1"/>
    </row>
    <row r="745" spans="24:24" x14ac:dyDescent="0.3">
      <c r="X745" s="1"/>
    </row>
    <row r="746" spans="24:24" x14ac:dyDescent="0.3">
      <c r="X746" s="1"/>
    </row>
    <row r="747" spans="24:24" x14ac:dyDescent="0.3">
      <c r="X747" s="1"/>
    </row>
    <row r="748" spans="24:24" x14ac:dyDescent="0.3">
      <c r="X748" s="1"/>
    </row>
    <row r="749" spans="24:24" x14ac:dyDescent="0.3">
      <c r="X749" s="1"/>
    </row>
    <row r="750" spans="24:24" x14ac:dyDescent="0.3">
      <c r="X750" s="1"/>
    </row>
    <row r="751" spans="24:24" x14ac:dyDescent="0.3">
      <c r="X751" s="1"/>
    </row>
    <row r="752" spans="24:24" x14ac:dyDescent="0.3">
      <c r="X752" s="1"/>
    </row>
    <row r="753" spans="24:24" x14ac:dyDescent="0.3">
      <c r="X753" s="1"/>
    </row>
    <row r="754" spans="24:24" x14ac:dyDescent="0.3">
      <c r="X754" s="1"/>
    </row>
    <row r="755" spans="24:24" x14ac:dyDescent="0.3">
      <c r="X755" s="1"/>
    </row>
    <row r="756" spans="24:24" x14ac:dyDescent="0.3">
      <c r="X756" s="1"/>
    </row>
    <row r="757" spans="24:24" x14ac:dyDescent="0.3">
      <c r="X757" s="1"/>
    </row>
    <row r="758" spans="24:24" x14ac:dyDescent="0.3">
      <c r="X758" s="1"/>
    </row>
    <row r="759" spans="24:24" x14ac:dyDescent="0.3">
      <c r="X759" s="1"/>
    </row>
    <row r="760" spans="24:24" x14ac:dyDescent="0.3">
      <c r="X760" s="1"/>
    </row>
    <row r="761" spans="24:24" x14ac:dyDescent="0.3">
      <c r="X761" s="1"/>
    </row>
    <row r="762" spans="24:24" x14ac:dyDescent="0.3">
      <c r="X762" s="1"/>
    </row>
    <row r="763" spans="24:24" x14ac:dyDescent="0.3">
      <c r="X763" s="1"/>
    </row>
    <row r="764" spans="24:24" x14ac:dyDescent="0.3">
      <c r="X764" s="1"/>
    </row>
    <row r="765" spans="24:24" x14ac:dyDescent="0.3">
      <c r="X765" s="1"/>
    </row>
    <row r="766" spans="24:24" x14ac:dyDescent="0.3">
      <c r="X766" s="1"/>
    </row>
    <row r="767" spans="24:24" x14ac:dyDescent="0.3">
      <c r="X767" s="1"/>
    </row>
    <row r="768" spans="24:24" x14ac:dyDescent="0.3">
      <c r="X768" s="1"/>
    </row>
    <row r="769" spans="24:24" x14ac:dyDescent="0.3">
      <c r="X769" s="1"/>
    </row>
    <row r="770" spans="24:24" x14ac:dyDescent="0.3">
      <c r="X770" s="1"/>
    </row>
    <row r="771" spans="24:24" x14ac:dyDescent="0.3">
      <c r="X771" s="1"/>
    </row>
    <row r="772" spans="24:24" x14ac:dyDescent="0.3">
      <c r="X772" s="1"/>
    </row>
    <row r="773" spans="24:24" x14ac:dyDescent="0.3">
      <c r="X773" s="1"/>
    </row>
    <row r="774" spans="24:24" x14ac:dyDescent="0.3">
      <c r="X774" s="1"/>
    </row>
    <row r="775" spans="24:24" x14ac:dyDescent="0.3">
      <c r="X775" s="1"/>
    </row>
    <row r="776" spans="24:24" x14ac:dyDescent="0.3">
      <c r="X776" s="1"/>
    </row>
    <row r="777" spans="24:24" x14ac:dyDescent="0.3">
      <c r="X777" s="1"/>
    </row>
    <row r="778" spans="24:24" x14ac:dyDescent="0.3">
      <c r="X778" s="1"/>
    </row>
    <row r="779" spans="24:24" x14ac:dyDescent="0.3">
      <c r="X779" s="1"/>
    </row>
    <row r="780" spans="24:24" x14ac:dyDescent="0.3">
      <c r="X780" s="1"/>
    </row>
    <row r="781" spans="24:24" x14ac:dyDescent="0.3">
      <c r="X781" s="1"/>
    </row>
    <row r="782" spans="24:24" x14ac:dyDescent="0.3">
      <c r="X782" s="1"/>
    </row>
    <row r="783" spans="24:24" x14ac:dyDescent="0.3">
      <c r="X783" s="1"/>
    </row>
    <row r="784" spans="24:24" x14ac:dyDescent="0.3">
      <c r="X784" s="1"/>
    </row>
    <row r="785" spans="24:24" x14ac:dyDescent="0.3">
      <c r="X785" s="1"/>
    </row>
    <row r="786" spans="24:24" x14ac:dyDescent="0.3">
      <c r="X786" s="1"/>
    </row>
    <row r="787" spans="24:24" x14ac:dyDescent="0.3">
      <c r="X787" s="1"/>
    </row>
    <row r="788" spans="24:24" x14ac:dyDescent="0.3">
      <c r="X788" s="1"/>
    </row>
    <row r="789" spans="24:24" x14ac:dyDescent="0.3">
      <c r="X789" s="1"/>
    </row>
    <row r="790" spans="24:24" x14ac:dyDescent="0.3">
      <c r="X790" s="1"/>
    </row>
    <row r="791" spans="24:24" x14ac:dyDescent="0.3">
      <c r="X791" s="1"/>
    </row>
    <row r="792" spans="24:24" x14ac:dyDescent="0.3">
      <c r="X792" s="1"/>
    </row>
    <row r="793" spans="24:24" x14ac:dyDescent="0.3">
      <c r="X793" s="1"/>
    </row>
    <row r="794" spans="24:24" x14ac:dyDescent="0.3">
      <c r="X794" s="1"/>
    </row>
    <row r="795" spans="24:24" x14ac:dyDescent="0.3">
      <c r="X795" s="1"/>
    </row>
    <row r="796" spans="24:24" x14ac:dyDescent="0.3">
      <c r="X796" s="1"/>
    </row>
    <row r="797" spans="24:24" x14ac:dyDescent="0.3">
      <c r="X797" s="1"/>
    </row>
    <row r="798" spans="24:24" x14ac:dyDescent="0.3">
      <c r="X798" s="1"/>
    </row>
    <row r="799" spans="24:24" x14ac:dyDescent="0.3">
      <c r="X799" s="1"/>
    </row>
    <row r="800" spans="24:24" x14ac:dyDescent="0.3">
      <c r="X800" s="1"/>
    </row>
    <row r="801" spans="24:24" x14ac:dyDescent="0.3">
      <c r="X801" s="1"/>
    </row>
    <row r="802" spans="24:24" x14ac:dyDescent="0.3">
      <c r="X802" s="1"/>
    </row>
    <row r="803" spans="24:24" x14ac:dyDescent="0.3">
      <c r="X803" s="1"/>
    </row>
    <row r="804" spans="24:24" x14ac:dyDescent="0.3">
      <c r="X804" s="1"/>
    </row>
    <row r="805" spans="24:24" x14ac:dyDescent="0.3">
      <c r="X805" s="1"/>
    </row>
    <row r="806" spans="24:24" x14ac:dyDescent="0.3">
      <c r="X806" s="1"/>
    </row>
    <row r="807" spans="24:24" x14ac:dyDescent="0.3">
      <c r="X807" s="1"/>
    </row>
    <row r="808" spans="24:24" x14ac:dyDescent="0.3">
      <c r="X808" s="1"/>
    </row>
    <row r="809" spans="24:24" x14ac:dyDescent="0.3">
      <c r="X809" s="1"/>
    </row>
    <row r="810" spans="24:24" x14ac:dyDescent="0.3">
      <c r="X810" s="1"/>
    </row>
    <row r="811" spans="24:24" x14ac:dyDescent="0.3">
      <c r="X811" s="1"/>
    </row>
    <row r="812" spans="24:24" x14ac:dyDescent="0.3">
      <c r="X812" s="1"/>
    </row>
    <row r="813" spans="24:24" x14ac:dyDescent="0.3">
      <c r="X813" s="1"/>
    </row>
    <row r="814" spans="24:24" x14ac:dyDescent="0.3">
      <c r="X814" s="1"/>
    </row>
    <row r="815" spans="24:24" x14ac:dyDescent="0.3">
      <c r="X815" s="1"/>
    </row>
    <row r="816" spans="24:24" x14ac:dyDescent="0.3">
      <c r="X816" s="1"/>
    </row>
    <row r="817" spans="24:24" x14ac:dyDescent="0.3">
      <c r="X817" s="1"/>
    </row>
    <row r="818" spans="24:24" x14ac:dyDescent="0.3">
      <c r="X818" s="1"/>
    </row>
    <row r="819" spans="24:24" x14ac:dyDescent="0.3">
      <c r="X819" s="1"/>
    </row>
    <row r="820" spans="24:24" x14ac:dyDescent="0.3">
      <c r="X820" s="1"/>
    </row>
    <row r="821" spans="24:24" x14ac:dyDescent="0.3">
      <c r="X821" s="1"/>
    </row>
    <row r="822" spans="24:24" x14ac:dyDescent="0.3">
      <c r="X822" s="1"/>
    </row>
    <row r="823" spans="24:24" x14ac:dyDescent="0.3">
      <c r="X823" s="1"/>
    </row>
    <row r="824" spans="24:24" x14ac:dyDescent="0.3">
      <c r="X824" s="1"/>
    </row>
    <row r="825" spans="24:24" x14ac:dyDescent="0.3">
      <c r="X825" s="1"/>
    </row>
    <row r="826" spans="24:24" x14ac:dyDescent="0.3">
      <c r="X826" s="1"/>
    </row>
    <row r="827" spans="24:24" x14ac:dyDescent="0.3">
      <c r="X827" s="1"/>
    </row>
    <row r="828" spans="24:24" x14ac:dyDescent="0.3">
      <c r="X828" s="1"/>
    </row>
    <row r="829" spans="24:24" x14ac:dyDescent="0.3">
      <c r="X829" s="1"/>
    </row>
    <row r="830" spans="24:24" x14ac:dyDescent="0.3">
      <c r="X830" s="1"/>
    </row>
    <row r="831" spans="24:24" x14ac:dyDescent="0.3">
      <c r="X831" s="1"/>
    </row>
    <row r="832" spans="24:24" x14ac:dyDescent="0.3">
      <c r="X832" s="1"/>
    </row>
    <row r="833" spans="24:24" x14ac:dyDescent="0.3">
      <c r="X833" s="1"/>
    </row>
    <row r="834" spans="24:24" x14ac:dyDescent="0.3">
      <c r="X834" s="1"/>
    </row>
    <row r="835" spans="24:24" x14ac:dyDescent="0.3">
      <c r="X835" s="1"/>
    </row>
    <row r="836" spans="24:24" x14ac:dyDescent="0.3">
      <c r="X836" s="1"/>
    </row>
    <row r="837" spans="24:24" x14ac:dyDescent="0.3">
      <c r="X837" s="1"/>
    </row>
    <row r="838" spans="24:24" x14ac:dyDescent="0.3">
      <c r="X838" s="1"/>
    </row>
    <row r="839" spans="24:24" x14ac:dyDescent="0.3">
      <c r="X839" s="1"/>
    </row>
    <row r="840" spans="24:24" x14ac:dyDescent="0.3">
      <c r="X840" s="1"/>
    </row>
    <row r="841" spans="24:24" x14ac:dyDescent="0.3">
      <c r="X841" s="1"/>
    </row>
    <row r="842" spans="24:24" x14ac:dyDescent="0.3">
      <c r="X842" s="1"/>
    </row>
    <row r="843" spans="24:24" x14ac:dyDescent="0.3">
      <c r="X843" s="1"/>
    </row>
    <row r="844" spans="24:24" x14ac:dyDescent="0.3">
      <c r="X844" s="1"/>
    </row>
    <row r="845" spans="24:24" x14ac:dyDescent="0.3">
      <c r="X845" s="1"/>
    </row>
    <row r="846" spans="24:24" x14ac:dyDescent="0.3">
      <c r="X846" s="1"/>
    </row>
    <row r="847" spans="24:24" x14ac:dyDescent="0.3">
      <c r="X847" s="1"/>
    </row>
    <row r="848" spans="24:24" x14ac:dyDescent="0.3">
      <c r="X848" s="1"/>
    </row>
    <row r="849" spans="24:24" x14ac:dyDescent="0.3">
      <c r="X849" s="1"/>
    </row>
    <row r="850" spans="24:24" x14ac:dyDescent="0.3">
      <c r="X850" s="1"/>
    </row>
    <row r="851" spans="24:24" x14ac:dyDescent="0.3">
      <c r="X851" s="1"/>
    </row>
    <row r="852" spans="24:24" x14ac:dyDescent="0.3">
      <c r="X852" s="1"/>
    </row>
    <row r="853" spans="24:24" x14ac:dyDescent="0.3">
      <c r="X853" s="1"/>
    </row>
    <row r="854" spans="24:24" x14ac:dyDescent="0.3">
      <c r="X854" s="1"/>
    </row>
    <row r="855" spans="24:24" x14ac:dyDescent="0.3">
      <c r="X855" s="1"/>
    </row>
    <row r="856" spans="24:24" x14ac:dyDescent="0.3">
      <c r="X856" s="1"/>
    </row>
    <row r="857" spans="24:24" x14ac:dyDescent="0.3">
      <c r="X857" s="1"/>
    </row>
    <row r="858" spans="24:24" x14ac:dyDescent="0.3">
      <c r="X858" s="1"/>
    </row>
    <row r="859" spans="24:24" x14ac:dyDescent="0.3">
      <c r="X859" s="1"/>
    </row>
    <row r="860" spans="24:24" x14ac:dyDescent="0.3">
      <c r="X860" s="1"/>
    </row>
    <row r="861" spans="24:24" x14ac:dyDescent="0.3">
      <c r="X861" s="1"/>
    </row>
    <row r="862" spans="24:24" x14ac:dyDescent="0.3">
      <c r="X862" s="1"/>
    </row>
    <row r="863" spans="24:24" x14ac:dyDescent="0.3">
      <c r="X863" s="1"/>
    </row>
    <row r="864" spans="24:24" x14ac:dyDescent="0.3">
      <c r="X864" s="1"/>
    </row>
    <row r="865" spans="24:24" x14ac:dyDescent="0.3">
      <c r="X865" s="1"/>
    </row>
    <row r="866" spans="24:24" x14ac:dyDescent="0.3">
      <c r="X866" s="1"/>
    </row>
    <row r="867" spans="24:24" x14ac:dyDescent="0.3">
      <c r="X867" s="1"/>
    </row>
    <row r="868" spans="24:24" x14ac:dyDescent="0.3">
      <c r="X868" s="1"/>
    </row>
    <row r="869" spans="24:24" x14ac:dyDescent="0.3">
      <c r="X869" s="1"/>
    </row>
    <row r="870" spans="24:24" x14ac:dyDescent="0.3">
      <c r="X870" s="1"/>
    </row>
    <row r="871" spans="24:24" x14ac:dyDescent="0.3">
      <c r="X871" s="1"/>
    </row>
    <row r="872" spans="24:24" x14ac:dyDescent="0.3">
      <c r="X872" s="1"/>
    </row>
    <row r="873" spans="24:24" x14ac:dyDescent="0.3">
      <c r="X873" s="1"/>
    </row>
    <row r="874" spans="24:24" x14ac:dyDescent="0.3">
      <c r="X874" s="1"/>
    </row>
    <row r="875" spans="24:24" x14ac:dyDescent="0.3">
      <c r="X875" s="1"/>
    </row>
    <row r="876" spans="24:24" x14ac:dyDescent="0.3">
      <c r="X876" s="1"/>
    </row>
    <row r="877" spans="24:24" x14ac:dyDescent="0.3">
      <c r="X877" s="1"/>
    </row>
    <row r="878" spans="24:24" x14ac:dyDescent="0.3">
      <c r="X878" s="1"/>
    </row>
    <row r="879" spans="24:24" x14ac:dyDescent="0.3">
      <c r="X879" s="1"/>
    </row>
    <row r="880" spans="24:24" x14ac:dyDescent="0.3">
      <c r="X880" s="1"/>
    </row>
    <row r="881" spans="24:24" x14ac:dyDescent="0.3">
      <c r="X881" s="1"/>
    </row>
    <row r="882" spans="24:24" x14ac:dyDescent="0.3">
      <c r="X882" s="1"/>
    </row>
    <row r="883" spans="24:24" x14ac:dyDescent="0.3">
      <c r="X883" s="1"/>
    </row>
    <row r="884" spans="24:24" x14ac:dyDescent="0.3">
      <c r="X884" s="1"/>
    </row>
    <row r="885" spans="24:24" x14ac:dyDescent="0.3">
      <c r="X885" s="1"/>
    </row>
    <row r="886" spans="24:24" x14ac:dyDescent="0.3">
      <c r="X886" s="1"/>
    </row>
    <row r="887" spans="24:24" x14ac:dyDescent="0.3">
      <c r="X887" s="1"/>
    </row>
    <row r="888" spans="24:24" x14ac:dyDescent="0.3">
      <c r="X888" s="1"/>
    </row>
    <row r="889" spans="24:24" x14ac:dyDescent="0.3">
      <c r="X889" s="1"/>
    </row>
    <row r="890" spans="24:24" x14ac:dyDescent="0.3">
      <c r="X890" s="1"/>
    </row>
    <row r="891" spans="24:24" x14ac:dyDescent="0.3">
      <c r="X891" s="1"/>
    </row>
    <row r="892" spans="24:24" x14ac:dyDescent="0.3">
      <c r="X892" s="1"/>
    </row>
    <row r="893" spans="24:24" x14ac:dyDescent="0.3">
      <c r="X893" s="1"/>
    </row>
    <row r="894" spans="24:24" x14ac:dyDescent="0.3">
      <c r="X894" s="1"/>
    </row>
    <row r="895" spans="24:24" x14ac:dyDescent="0.3">
      <c r="X895" s="1"/>
    </row>
    <row r="896" spans="24:24" x14ac:dyDescent="0.3">
      <c r="X896" s="1"/>
    </row>
    <row r="897" spans="24:24" x14ac:dyDescent="0.3">
      <c r="X897" s="1"/>
    </row>
    <row r="898" spans="24:24" x14ac:dyDescent="0.3">
      <c r="X898" s="1"/>
    </row>
    <row r="899" spans="24:24" x14ac:dyDescent="0.3">
      <c r="X899" s="1"/>
    </row>
    <row r="900" spans="24:24" x14ac:dyDescent="0.3">
      <c r="X900" s="1"/>
    </row>
    <row r="901" spans="24:24" x14ac:dyDescent="0.3">
      <c r="X901" s="1"/>
    </row>
    <row r="902" spans="24:24" x14ac:dyDescent="0.3">
      <c r="X902" s="1"/>
    </row>
    <row r="903" spans="24:24" x14ac:dyDescent="0.3">
      <c r="X903" s="1"/>
    </row>
    <row r="904" spans="24:24" x14ac:dyDescent="0.3">
      <c r="X904" s="1"/>
    </row>
    <row r="905" spans="24:24" x14ac:dyDescent="0.3">
      <c r="X905" s="1"/>
    </row>
    <row r="906" spans="24:24" x14ac:dyDescent="0.3">
      <c r="X906" s="1"/>
    </row>
    <row r="907" spans="24:24" x14ac:dyDescent="0.3">
      <c r="X907" s="1"/>
    </row>
    <row r="908" spans="24:24" x14ac:dyDescent="0.3">
      <c r="X908" s="1"/>
    </row>
    <row r="909" spans="24:24" x14ac:dyDescent="0.3">
      <c r="X909" s="1"/>
    </row>
    <row r="910" spans="24:24" x14ac:dyDescent="0.3">
      <c r="X910" s="1"/>
    </row>
    <row r="911" spans="24:24" x14ac:dyDescent="0.3">
      <c r="X911" s="1"/>
    </row>
    <row r="912" spans="24:24" x14ac:dyDescent="0.3">
      <c r="X912" s="1"/>
    </row>
    <row r="913" spans="24:24" x14ac:dyDescent="0.3">
      <c r="X913" s="1"/>
    </row>
    <row r="914" spans="24:24" x14ac:dyDescent="0.3">
      <c r="X914" s="1"/>
    </row>
    <row r="915" spans="24:24" x14ac:dyDescent="0.3">
      <c r="X915" s="1"/>
    </row>
    <row r="916" spans="24:24" x14ac:dyDescent="0.3">
      <c r="X916" s="1"/>
    </row>
    <row r="917" spans="24:24" x14ac:dyDescent="0.3">
      <c r="X917" s="1"/>
    </row>
    <row r="918" spans="24:24" x14ac:dyDescent="0.3">
      <c r="X918" s="1"/>
    </row>
    <row r="919" spans="24:24" x14ac:dyDescent="0.3">
      <c r="X919" s="1"/>
    </row>
    <row r="920" spans="24:24" x14ac:dyDescent="0.3">
      <c r="X920" s="1"/>
    </row>
    <row r="921" spans="24:24" x14ac:dyDescent="0.3">
      <c r="X921" s="1"/>
    </row>
    <row r="922" spans="24:24" x14ac:dyDescent="0.3">
      <c r="X922" s="1"/>
    </row>
    <row r="923" spans="24:24" x14ac:dyDescent="0.3">
      <c r="X923" s="1"/>
    </row>
    <row r="924" spans="24:24" x14ac:dyDescent="0.3">
      <c r="X924" s="1"/>
    </row>
    <row r="925" spans="24:24" x14ac:dyDescent="0.3">
      <c r="X925" s="1"/>
    </row>
    <row r="926" spans="24:24" x14ac:dyDescent="0.3">
      <c r="X926" s="1"/>
    </row>
    <row r="927" spans="24:24" x14ac:dyDescent="0.3">
      <c r="X927" s="1"/>
    </row>
    <row r="928" spans="24:24" x14ac:dyDescent="0.3">
      <c r="X928" s="1"/>
    </row>
    <row r="929" spans="24:24" x14ac:dyDescent="0.3">
      <c r="X929" s="1"/>
    </row>
    <row r="930" spans="24:24" x14ac:dyDescent="0.3">
      <c r="X930" s="1"/>
    </row>
    <row r="931" spans="24:24" x14ac:dyDescent="0.3">
      <c r="X931" s="1"/>
    </row>
    <row r="932" spans="24:24" x14ac:dyDescent="0.3">
      <c r="X932" s="1"/>
    </row>
    <row r="933" spans="24:24" x14ac:dyDescent="0.3">
      <c r="X933" s="1"/>
    </row>
    <row r="934" spans="24:24" x14ac:dyDescent="0.3">
      <c r="X934" s="1"/>
    </row>
    <row r="935" spans="24:24" x14ac:dyDescent="0.3">
      <c r="X935" s="1"/>
    </row>
    <row r="936" spans="24:24" x14ac:dyDescent="0.3">
      <c r="X936" s="1"/>
    </row>
    <row r="937" spans="24:24" x14ac:dyDescent="0.3">
      <c r="X937" s="1"/>
    </row>
    <row r="938" spans="24:24" x14ac:dyDescent="0.3">
      <c r="X938" s="1"/>
    </row>
    <row r="939" spans="24:24" x14ac:dyDescent="0.3">
      <c r="X939" s="1"/>
    </row>
    <row r="940" spans="24:24" x14ac:dyDescent="0.3">
      <c r="X940" s="1"/>
    </row>
    <row r="941" spans="24:24" x14ac:dyDescent="0.3">
      <c r="X941" s="1"/>
    </row>
    <row r="942" spans="24:24" x14ac:dyDescent="0.3">
      <c r="X942" s="1"/>
    </row>
    <row r="943" spans="24:24" x14ac:dyDescent="0.3">
      <c r="X943" s="1"/>
    </row>
    <row r="944" spans="24:24" x14ac:dyDescent="0.3">
      <c r="X944" s="1"/>
    </row>
    <row r="945" spans="20:24" x14ac:dyDescent="0.3">
      <c r="X945" s="1"/>
    </row>
    <row r="946" spans="20:24" x14ac:dyDescent="0.3">
      <c r="X946" s="1"/>
    </row>
    <row r="947" spans="20:24" x14ac:dyDescent="0.3">
      <c r="X947" s="1"/>
    </row>
    <row r="948" spans="20:24" x14ac:dyDescent="0.3">
      <c r="T948" s="21"/>
      <c r="X948" s="1"/>
    </row>
  </sheetData>
  <autoFilter ref="A10:S101">
    <sortState ref="A9:BH1003">
      <sortCondition ref="D8:D1003"/>
    </sortState>
  </autoFilter>
  <mergeCells count="6">
    <mergeCell ref="X9:X10"/>
    <mergeCell ref="K3:N3"/>
    <mergeCell ref="K4:N4"/>
    <mergeCell ref="J7:K7"/>
    <mergeCell ref="L7:Q7"/>
    <mergeCell ref="R7:S7"/>
  </mergeCells>
  <conditionalFormatting sqref="Q11:S37 E11:O37">
    <cfRule type="cellIs" dxfId="29" priority="91" operator="equal">
      <formula>3</formula>
    </cfRule>
    <cfRule type="cellIs" dxfId="28" priority="92" operator="equal">
      <formula>2</formula>
    </cfRule>
    <cfRule type="cellIs" dxfId="27" priority="93" operator="equal">
      <formula>1</formula>
    </cfRule>
    <cfRule type="cellIs" dxfId="26" priority="94" operator="equal">
      <formula>0</formula>
    </cfRule>
    <cfRule type="cellIs" dxfId="25" priority="95" operator="equal">
      <formula>-1</formula>
    </cfRule>
  </conditionalFormatting>
  <conditionalFormatting sqref="G4:G8">
    <cfRule type="cellIs" dxfId="24" priority="81" operator="equal">
      <formula>3</formula>
    </cfRule>
    <cfRule type="cellIs" dxfId="23" priority="82" operator="equal">
      <formula>2</formula>
    </cfRule>
    <cfRule type="cellIs" dxfId="22" priority="83" operator="equal">
      <formula>1</formula>
    </cfRule>
    <cfRule type="cellIs" dxfId="21" priority="84" operator="equal">
      <formula>0</formula>
    </cfRule>
    <cfRule type="cellIs" dxfId="20" priority="85" operator="equal">
      <formula>-1</formula>
    </cfRule>
  </conditionalFormatting>
  <conditionalFormatting sqref="F17">
    <cfRule type="cellIs" dxfId="19" priority="76" operator="equal">
      <formula>3</formula>
    </cfRule>
    <cfRule type="cellIs" dxfId="18" priority="77" operator="equal">
      <formula>2</formula>
    </cfRule>
    <cfRule type="cellIs" dxfId="17" priority="78" operator="equal">
      <formula>1</formula>
    </cfRule>
    <cfRule type="cellIs" dxfId="16" priority="79" operator="equal">
      <formula>0</formula>
    </cfRule>
    <cfRule type="cellIs" dxfId="15" priority="80" operator="equal">
      <formula>-1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Legende!$A$1:$A$5</xm:f>
          </x14:formula1>
          <xm:sqref>Q11:S37 J11:O37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937"/>
  <sheetViews>
    <sheetView showGridLines="0" zoomScale="75" zoomScaleNormal="75" workbookViewId="0">
      <pane xSplit="9" topLeftCell="J1" activePane="topRight" state="frozen"/>
      <selection activeCell="A3" sqref="A3"/>
      <selection pane="topRight" activeCell="A30" sqref="A30"/>
    </sheetView>
  </sheetViews>
  <sheetFormatPr baseColWidth="10" defaultColWidth="11.44140625" defaultRowHeight="14.4" outlineLevelCol="1" x14ac:dyDescent="0.3"/>
  <cols>
    <col min="1" max="1" width="47" bestFit="1" customWidth="1" outlineLevel="1"/>
    <col min="2" max="2" width="54.109375" bestFit="1" customWidth="1" outlineLevel="1"/>
    <col min="3" max="3" width="15.44140625" customWidth="1"/>
    <col min="4" max="4" width="16.44140625" style="77" customWidth="1"/>
    <col min="5" max="5" width="16.44140625" style="15" customWidth="1"/>
    <col min="6" max="6" width="16.44140625" style="25" customWidth="1"/>
    <col min="7" max="7" width="16.44140625" customWidth="1"/>
    <col min="8" max="8" width="18" customWidth="1"/>
    <col min="9" max="9" width="17.6640625" customWidth="1"/>
    <col min="10" max="26" width="14.6640625" customWidth="1" outlineLevel="1"/>
    <col min="27" max="27" width="14.6640625" customWidth="1"/>
    <col min="28" max="30" width="5.6640625" customWidth="1"/>
    <col min="31" max="31" width="2.109375" customWidth="1"/>
    <col min="32" max="32" width="14.109375" bestFit="1" customWidth="1"/>
  </cols>
  <sheetData>
    <row r="1" spans="1:32" x14ac:dyDescent="0.3">
      <c r="F1" s="24">
        <f ca="1">TODAY()</f>
        <v>43987</v>
      </c>
      <c r="G1" s="8"/>
      <c r="J1">
        <f t="shared" ref="J1:AA1" si="0">SUM(J11:J83)</f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  <c r="Y1">
        <f t="shared" si="0"/>
        <v>0</v>
      </c>
      <c r="Z1">
        <f t="shared" si="0"/>
        <v>0</v>
      </c>
      <c r="AA1">
        <f t="shared" si="0"/>
        <v>0</v>
      </c>
    </row>
    <row r="2" spans="1:32" ht="9" customHeight="1" thickBot="1" x14ac:dyDescent="0.35">
      <c r="F2" s="24"/>
      <c r="G2" s="8"/>
    </row>
    <row r="3" spans="1:32" ht="18.75" customHeight="1" thickBot="1" x14ac:dyDescent="0.45">
      <c r="A3" s="72" t="s">
        <v>143</v>
      </c>
      <c r="B3" s="73"/>
      <c r="C3" s="16"/>
      <c r="D3" s="16"/>
      <c r="F3" s="15"/>
      <c r="G3" s="105" t="s">
        <v>21</v>
      </c>
      <c r="H3" s="106"/>
      <c r="J3" s="50"/>
      <c r="K3" s="198" t="s">
        <v>20</v>
      </c>
      <c r="L3" s="199"/>
      <c r="M3" s="199"/>
      <c r="N3" s="200"/>
    </row>
    <row r="4" spans="1:32" ht="18.75" customHeight="1" thickBot="1" x14ac:dyDescent="0.45">
      <c r="A4" s="74"/>
      <c r="B4" s="75"/>
      <c r="C4" s="16"/>
      <c r="D4" s="16"/>
      <c r="F4" s="15"/>
      <c r="G4" s="41">
        <v>-1</v>
      </c>
      <c r="H4" s="44" t="s">
        <v>3</v>
      </c>
      <c r="J4" s="49"/>
      <c r="K4" s="198" t="s">
        <v>23</v>
      </c>
      <c r="L4" s="199"/>
      <c r="M4" s="199"/>
      <c r="N4" s="200"/>
    </row>
    <row r="5" spans="1:32" ht="19.5" customHeight="1" thickBot="1" x14ac:dyDescent="0.4">
      <c r="A5" s="76" t="s">
        <v>142</v>
      </c>
      <c r="B5" s="84" t="s">
        <v>153</v>
      </c>
      <c r="C5" s="16"/>
      <c r="D5" s="16"/>
      <c r="F5" s="15"/>
      <c r="G5" s="42">
        <v>0</v>
      </c>
      <c r="H5" s="45" t="s">
        <v>4</v>
      </c>
    </row>
    <row r="6" spans="1:32" ht="18.75" customHeight="1" thickBot="1" x14ac:dyDescent="0.4">
      <c r="A6" s="76" t="s">
        <v>2</v>
      </c>
      <c r="B6" s="85" t="s">
        <v>141</v>
      </c>
      <c r="C6" s="16"/>
      <c r="D6" s="16"/>
      <c r="F6" s="15"/>
      <c r="G6" s="42">
        <v>1</v>
      </c>
      <c r="H6" s="45" t="s">
        <v>5</v>
      </c>
      <c r="Z6" s="22"/>
      <c r="AA6" s="23"/>
      <c r="AB6" s="28"/>
      <c r="AC6" s="28"/>
      <c r="AD6" s="28"/>
      <c r="AE6" s="2"/>
      <c r="AF6" s="2"/>
    </row>
    <row r="7" spans="1:32" ht="22.5" customHeight="1" thickBot="1" x14ac:dyDescent="0.4">
      <c r="A7" s="6"/>
      <c r="B7" s="6"/>
      <c r="C7" s="6"/>
      <c r="D7" s="19"/>
      <c r="E7" s="16"/>
      <c r="G7" s="42">
        <v>2</v>
      </c>
      <c r="H7" s="45" t="s">
        <v>6</v>
      </c>
      <c r="J7" s="195" t="s">
        <v>0</v>
      </c>
      <c r="K7" s="197"/>
      <c r="L7" s="195" t="s">
        <v>103</v>
      </c>
      <c r="M7" s="196"/>
      <c r="N7" s="196"/>
      <c r="O7" s="196"/>
      <c r="P7" s="196"/>
      <c r="Q7" s="197"/>
      <c r="R7" s="195" t="s">
        <v>34</v>
      </c>
      <c r="S7" s="196"/>
      <c r="T7" s="196"/>
      <c r="U7" s="196"/>
      <c r="V7" s="196"/>
      <c r="W7" s="196"/>
      <c r="X7" s="196"/>
      <c r="Y7" s="197"/>
      <c r="Z7" s="195" t="s">
        <v>104</v>
      </c>
      <c r="AA7" s="197"/>
      <c r="AB7" s="28"/>
      <c r="AC7" s="28"/>
      <c r="AD7" s="28"/>
      <c r="AE7" s="2"/>
      <c r="AF7" s="54"/>
    </row>
    <row r="8" spans="1:32" ht="18.75" customHeight="1" thickBot="1" x14ac:dyDescent="0.4">
      <c r="A8" t="s">
        <v>147</v>
      </c>
      <c r="G8" s="43">
        <v>3</v>
      </c>
      <c r="H8" s="46" t="s">
        <v>7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/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>
        <f>SUM(J8:AA8)</f>
        <v>17</v>
      </c>
    </row>
    <row r="9" spans="1:32" s="14" customFormat="1" ht="21" customHeight="1" x14ac:dyDescent="0.35">
      <c r="D9" s="17"/>
      <c r="E9" s="17"/>
      <c r="F9" s="26"/>
      <c r="J9" s="94" t="s">
        <v>138</v>
      </c>
      <c r="K9" s="95" t="s">
        <v>160</v>
      </c>
      <c r="L9" s="96" t="s">
        <v>155</v>
      </c>
      <c r="M9" s="97" t="s">
        <v>156</v>
      </c>
      <c r="N9" s="97"/>
      <c r="O9" s="97"/>
      <c r="P9" s="97" t="s">
        <v>157</v>
      </c>
      <c r="Q9" s="98" t="s">
        <v>137</v>
      </c>
      <c r="R9" s="97" t="s">
        <v>155</v>
      </c>
      <c r="S9" s="97"/>
      <c r="T9" s="97" t="s">
        <v>156</v>
      </c>
      <c r="U9" s="99" t="s">
        <v>137</v>
      </c>
      <c r="V9" s="99" t="s">
        <v>136</v>
      </c>
      <c r="W9" s="97"/>
      <c r="X9" s="97"/>
      <c r="Y9" s="100" t="s">
        <v>135</v>
      </c>
      <c r="Z9" s="83"/>
      <c r="AA9" s="71"/>
      <c r="AB9" s="29"/>
      <c r="AC9" s="29" t="s">
        <v>12</v>
      </c>
      <c r="AD9" s="29" t="s">
        <v>13</v>
      </c>
      <c r="AE9" s="29"/>
      <c r="AF9" s="193" t="s">
        <v>1</v>
      </c>
    </row>
    <row r="10" spans="1:32" s="10" customFormat="1" ht="30.75" customHeight="1" x14ac:dyDescent="0.3">
      <c r="A10" s="18" t="s">
        <v>139</v>
      </c>
      <c r="B10" s="11" t="s">
        <v>140</v>
      </c>
      <c r="C10" s="18" t="s">
        <v>90</v>
      </c>
      <c r="D10" s="18" t="s">
        <v>91</v>
      </c>
      <c r="E10" s="18" t="s">
        <v>145</v>
      </c>
      <c r="F10" s="18" t="s">
        <v>9</v>
      </c>
      <c r="G10" s="18" t="s">
        <v>8</v>
      </c>
      <c r="H10" s="12" t="s">
        <v>11</v>
      </c>
      <c r="I10" s="12" t="s">
        <v>10</v>
      </c>
      <c r="J10" s="70" t="s">
        <v>105</v>
      </c>
      <c r="K10" s="70" t="s">
        <v>92</v>
      </c>
      <c r="L10" s="70" t="s">
        <v>93</v>
      </c>
      <c r="M10" s="70" t="s">
        <v>94</v>
      </c>
      <c r="N10" s="70" t="s">
        <v>95</v>
      </c>
      <c r="O10" s="70" t="s">
        <v>96</v>
      </c>
      <c r="P10" s="55" t="s">
        <v>132</v>
      </c>
      <c r="Q10" s="70" t="s">
        <v>146</v>
      </c>
      <c r="R10" s="70" t="s">
        <v>97</v>
      </c>
      <c r="S10" s="70" t="s">
        <v>134</v>
      </c>
      <c r="T10" s="70" t="s">
        <v>98</v>
      </c>
      <c r="U10" s="70" t="s">
        <v>99</v>
      </c>
      <c r="V10" s="70" t="s">
        <v>102</v>
      </c>
      <c r="W10" s="70" t="s">
        <v>100</v>
      </c>
      <c r="X10" s="70" t="s">
        <v>101</v>
      </c>
      <c r="Y10" s="70" t="s">
        <v>133</v>
      </c>
      <c r="Z10" s="86" t="s">
        <v>107</v>
      </c>
      <c r="AA10" s="70" t="s">
        <v>106</v>
      </c>
      <c r="AB10" s="13"/>
      <c r="AC10" s="13"/>
      <c r="AD10" s="13"/>
      <c r="AE10" s="13"/>
      <c r="AF10" s="194"/>
    </row>
    <row r="11" spans="1:32" x14ac:dyDescent="0.3">
      <c r="A11" s="102"/>
      <c r="B11" s="107" t="s">
        <v>180</v>
      </c>
      <c r="C11" s="3"/>
      <c r="D11" s="78"/>
      <c r="E11" s="1">
        <v>-1</v>
      </c>
      <c r="F11" s="1">
        <v>-1</v>
      </c>
      <c r="G11" s="1">
        <v>-1</v>
      </c>
      <c r="H11" s="1">
        <v>-1</v>
      </c>
      <c r="I11" s="1">
        <v>-1</v>
      </c>
      <c r="J11" s="1"/>
      <c r="K11" s="1"/>
      <c r="L11" s="1"/>
      <c r="M11" s="1"/>
      <c r="N11" s="1"/>
      <c r="O11" s="1"/>
      <c r="P11" s="2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>
        <f t="shared" ref="AB11:AB26" si="1">COUNTIFS(J11:AA11,-1)</f>
        <v>0</v>
      </c>
      <c r="AC11">
        <f t="shared" ref="AC11" si="2">(($AB$8-AB11)*3)</f>
        <v>51</v>
      </c>
      <c r="AD11">
        <f t="shared" ref="AD11:AD16" si="3">((SUM(Q11:AA11,J11:O11)+AB11))</f>
        <v>0</v>
      </c>
      <c r="AF11" s="9">
        <f t="shared" ref="AF11" si="4">(AD11*100/AC11)</f>
        <v>0</v>
      </c>
    </row>
    <row r="12" spans="1:32" x14ac:dyDescent="0.3">
      <c r="A12" s="102"/>
      <c r="B12" s="108" t="s">
        <v>38</v>
      </c>
      <c r="C12" s="3"/>
      <c r="D12" s="78"/>
      <c r="E12" s="1">
        <v>-1</v>
      </c>
      <c r="F12" s="1">
        <v>-1</v>
      </c>
      <c r="G12" s="1">
        <v>-1</v>
      </c>
      <c r="H12" s="1">
        <v>-1</v>
      </c>
      <c r="I12" s="1">
        <v>-1</v>
      </c>
      <c r="J12" s="1"/>
      <c r="K12" s="1"/>
      <c r="L12" s="1"/>
      <c r="M12" s="1"/>
      <c r="N12" s="1"/>
      <c r="O12" s="1"/>
      <c r="P12" s="2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>
        <f t="shared" si="1"/>
        <v>0</v>
      </c>
      <c r="AC12">
        <f t="shared" ref="AC12:AC26" si="5">(($AB$8-AB12)*3)</f>
        <v>51</v>
      </c>
      <c r="AD12">
        <f t="shared" si="3"/>
        <v>0</v>
      </c>
      <c r="AF12" s="9">
        <f t="shared" ref="AF12:AF26" si="6">(AD12*100/AC12)</f>
        <v>0</v>
      </c>
    </row>
    <row r="13" spans="1:32" x14ac:dyDescent="0.3">
      <c r="A13" s="78"/>
      <c r="B13" s="108" t="s">
        <v>39</v>
      </c>
      <c r="C13" s="3"/>
      <c r="D13" s="78"/>
      <c r="E13" s="1">
        <v>-1</v>
      </c>
      <c r="F13" s="1">
        <v>-1</v>
      </c>
      <c r="G13" s="1">
        <v>-1</v>
      </c>
      <c r="H13" s="1">
        <v>-1</v>
      </c>
      <c r="I13" s="1">
        <v>-1</v>
      </c>
      <c r="J13" s="1"/>
      <c r="K13" s="1"/>
      <c r="L13" s="1"/>
      <c r="M13" s="1"/>
      <c r="N13" s="1"/>
      <c r="O13" s="1"/>
      <c r="P13" s="2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>
        <f t="shared" si="1"/>
        <v>0</v>
      </c>
      <c r="AC13">
        <f t="shared" si="5"/>
        <v>51</v>
      </c>
      <c r="AD13">
        <f t="shared" si="3"/>
        <v>0</v>
      </c>
      <c r="AF13" s="9">
        <f t="shared" si="6"/>
        <v>0</v>
      </c>
    </row>
    <row r="14" spans="1:32" x14ac:dyDescent="0.3">
      <c r="A14" s="78"/>
      <c r="B14" s="108" t="s">
        <v>44</v>
      </c>
      <c r="C14" s="3"/>
      <c r="D14" s="78"/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/>
      <c r="K14" s="1"/>
      <c r="L14" s="1"/>
      <c r="M14" s="1"/>
      <c r="N14" s="1"/>
      <c r="O14" s="1"/>
      <c r="P14" s="2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>
        <f t="shared" si="1"/>
        <v>0</v>
      </c>
      <c r="AC14">
        <f t="shared" si="5"/>
        <v>51</v>
      </c>
      <c r="AD14">
        <f t="shared" si="3"/>
        <v>0</v>
      </c>
      <c r="AF14" s="9">
        <f t="shared" si="6"/>
        <v>0</v>
      </c>
    </row>
    <row r="15" spans="1:32" x14ac:dyDescent="0.3">
      <c r="A15" s="78"/>
      <c r="B15" s="108" t="s">
        <v>45</v>
      </c>
      <c r="C15" s="3"/>
      <c r="D15" s="78"/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/>
      <c r="K15" s="1"/>
      <c r="L15" s="1"/>
      <c r="M15" s="1"/>
      <c r="N15" s="1"/>
      <c r="O15" s="1"/>
      <c r="P15" s="2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>
        <f t="shared" si="1"/>
        <v>0</v>
      </c>
      <c r="AC15">
        <f t="shared" si="5"/>
        <v>51</v>
      </c>
      <c r="AD15">
        <f t="shared" si="3"/>
        <v>0</v>
      </c>
      <c r="AF15" s="9">
        <f t="shared" si="6"/>
        <v>0</v>
      </c>
    </row>
    <row r="16" spans="1:32" x14ac:dyDescent="0.3">
      <c r="A16" s="78"/>
      <c r="B16" s="7"/>
      <c r="C16" s="3"/>
      <c r="D16" s="78"/>
      <c r="E16" s="1">
        <v>-1</v>
      </c>
      <c r="F16" s="1">
        <v>-1</v>
      </c>
      <c r="G16" s="1">
        <v>-1</v>
      </c>
      <c r="H16" s="1">
        <v>-1</v>
      </c>
      <c r="I16" s="1">
        <v>-1</v>
      </c>
      <c r="J16" s="1"/>
      <c r="K16" s="1"/>
      <c r="L16" s="1"/>
      <c r="M16" s="1"/>
      <c r="N16" s="1"/>
      <c r="O16" s="1"/>
      <c r="P16" s="2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>
        <f t="shared" si="1"/>
        <v>0</v>
      </c>
      <c r="AC16">
        <f t="shared" si="5"/>
        <v>51</v>
      </c>
      <c r="AD16">
        <f t="shared" si="3"/>
        <v>0</v>
      </c>
      <c r="AF16" s="9">
        <f t="shared" si="6"/>
        <v>0</v>
      </c>
    </row>
    <row r="17" spans="1:32" x14ac:dyDescent="0.3">
      <c r="A17" s="78"/>
      <c r="B17" s="7"/>
      <c r="C17" s="3"/>
      <c r="D17" s="78"/>
      <c r="E17" s="1">
        <v>-1</v>
      </c>
      <c r="F17" s="1">
        <v>-1</v>
      </c>
      <c r="G17" s="1">
        <v>-1</v>
      </c>
      <c r="H17" s="1">
        <v>-1</v>
      </c>
      <c r="I17" s="1">
        <v>-1</v>
      </c>
      <c r="J17" s="1"/>
      <c r="K17" s="1"/>
      <c r="L17" s="1"/>
      <c r="M17" s="1"/>
      <c r="N17" s="1"/>
      <c r="O17" s="1"/>
      <c r="P17" s="2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>
        <f t="shared" si="1"/>
        <v>0</v>
      </c>
      <c r="AC17">
        <f t="shared" si="5"/>
        <v>51</v>
      </c>
      <c r="AD17">
        <f t="shared" ref="AD17:AD26" si="7">((SUM(Q17:AA17,J17:O17)+AB17))</f>
        <v>0</v>
      </c>
      <c r="AF17" s="9">
        <f t="shared" si="6"/>
        <v>0</v>
      </c>
    </row>
    <row r="18" spans="1:32" x14ac:dyDescent="0.3">
      <c r="A18" s="78"/>
      <c r="B18" s="107" t="s">
        <v>181</v>
      </c>
      <c r="C18" s="3"/>
      <c r="D18" s="78"/>
      <c r="E18" s="1">
        <v>-1</v>
      </c>
      <c r="F18" s="1">
        <v>-1</v>
      </c>
      <c r="G18" s="1">
        <v>-1</v>
      </c>
      <c r="H18" s="1">
        <v>-1</v>
      </c>
      <c r="I18" s="1">
        <v>-1</v>
      </c>
      <c r="J18" s="1"/>
      <c r="K18" s="1"/>
      <c r="L18" s="1"/>
      <c r="M18" s="1"/>
      <c r="N18" s="1"/>
      <c r="O18" s="1"/>
      <c r="P18" s="2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>
        <f t="shared" si="1"/>
        <v>0</v>
      </c>
      <c r="AC18">
        <f t="shared" si="5"/>
        <v>51</v>
      </c>
      <c r="AD18">
        <f t="shared" si="7"/>
        <v>0</v>
      </c>
      <c r="AF18" s="9">
        <f t="shared" si="6"/>
        <v>0</v>
      </c>
    </row>
    <row r="19" spans="1:32" x14ac:dyDescent="0.3">
      <c r="A19" s="78"/>
      <c r="B19" s="108" t="s">
        <v>182</v>
      </c>
      <c r="C19" s="3"/>
      <c r="D19" s="78"/>
      <c r="E19" s="1">
        <v>-1</v>
      </c>
      <c r="F19" s="1">
        <v>-1</v>
      </c>
      <c r="G19" s="1">
        <v>-1</v>
      </c>
      <c r="H19" s="1">
        <v>-1</v>
      </c>
      <c r="I19" s="1">
        <v>-1</v>
      </c>
      <c r="J19" s="1"/>
      <c r="K19" s="1"/>
      <c r="L19" s="1"/>
      <c r="M19" s="1"/>
      <c r="N19" s="1"/>
      <c r="O19" s="1"/>
      <c r="P19" s="2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>
        <f t="shared" si="1"/>
        <v>0</v>
      </c>
      <c r="AC19">
        <f t="shared" si="5"/>
        <v>51</v>
      </c>
      <c r="AD19">
        <f t="shared" si="7"/>
        <v>0</v>
      </c>
      <c r="AF19" s="9">
        <f t="shared" si="6"/>
        <v>0</v>
      </c>
    </row>
    <row r="20" spans="1:32" x14ac:dyDescent="0.3">
      <c r="A20" s="78"/>
      <c r="B20" s="108" t="s">
        <v>183</v>
      </c>
      <c r="C20" s="3"/>
      <c r="D20" s="78"/>
      <c r="E20" s="1">
        <v>-1</v>
      </c>
      <c r="F20" s="1">
        <v>-1</v>
      </c>
      <c r="G20" s="1">
        <v>-1</v>
      </c>
      <c r="H20" s="1">
        <v>-1</v>
      </c>
      <c r="I20" s="1">
        <v>-1</v>
      </c>
      <c r="J20" s="1"/>
      <c r="K20" s="1"/>
      <c r="L20" s="1"/>
      <c r="M20" s="1"/>
      <c r="N20" s="1"/>
      <c r="O20" s="1"/>
      <c r="P20" s="2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>
        <f t="shared" si="1"/>
        <v>0</v>
      </c>
      <c r="AC20">
        <f t="shared" si="5"/>
        <v>51</v>
      </c>
      <c r="AD20">
        <f t="shared" si="7"/>
        <v>0</v>
      </c>
      <c r="AF20" s="9">
        <f t="shared" si="6"/>
        <v>0</v>
      </c>
    </row>
    <row r="21" spans="1:32" x14ac:dyDescent="0.3">
      <c r="A21" s="78"/>
      <c r="B21" s="7"/>
      <c r="C21" s="3"/>
      <c r="D21" s="78"/>
      <c r="E21" s="1">
        <v>-1</v>
      </c>
      <c r="F21" s="1">
        <v>-1</v>
      </c>
      <c r="G21" s="1">
        <v>-1</v>
      </c>
      <c r="H21" s="1">
        <v>-1</v>
      </c>
      <c r="I21" s="1">
        <v>-1</v>
      </c>
      <c r="J21" s="1"/>
      <c r="K21" s="1"/>
      <c r="L21" s="1"/>
      <c r="M21" s="1"/>
      <c r="N21" s="1"/>
      <c r="O21" s="1"/>
      <c r="P21" s="2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>
        <f t="shared" si="1"/>
        <v>0</v>
      </c>
      <c r="AC21">
        <f t="shared" si="5"/>
        <v>51</v>
      </c>
      <c r="AD21">
        <f t="shared" si="7"/>
        <v>0</v>
      </c>
      <c r="AF21" s="9">
        <f t="shared" si="6"/>
        <v>0</v>
      </c>
    </row>
    <row r="22" spans="1:32" x14ac:dyDescent="0.3">
      <c r="A22" s="78"/>
      <c r="B22" s="7"/>
      <c r="C22" s="3"/>
      <c r="D22" s="78"/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/>
      <c r="K22" s="1"/>
      <c r="L22" s="1"/>
      <c r="M22" s="1"/>
      <c r="N22" s="1"/>
      <c r="O22" s="1"/>
      <c r="P22" s="2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>
        <f t="shared" si="1"/>
        <v>0</v>
      </c>
      <c r="AC22">
        <f t="shared" si="5"/>
        <v>51</v>
      </c>
      <c r="AD22">
        <f t="shared" si="7"/>
        <v>0</v>
      </c>
      <c r="AF22" s="9">
        <f t="shared" si="6"/>
        <v>0</v>
      </c>
    </row>
    <row r="23" spans="1:32" x14ac:dyDescent="0.3">
      <c r="A23" s="78"/>
      <c r="B23" s="7"/>
      <c r="C23" s="3"/>
      <c r="D23" s="78"/>
      <c r="E23" s="1">
        <v>-1</v>
      </c>
      <c r="F23" s="1">
        <v>-1</v>
      </c>
      <c r="G23" s="1">
        <v>-1</v>
      </c>
      <c r="H23" s="1">
        <v>-1</v>
      </c>
      <c r="I23" s="1">
        <v>-1</v>
      </c>
      <c r="J23" s="1"/>
      <c r="K23" s="1"/>
      <c r="L23" s="1"/>
      <c r="M23" s="1"/>
      <c r="N23" s="1"/>
      <c r="O23" s="1"/>
      <c r="P23" s="2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>
        <f t="shared" si="1"/>
        <v>0</v>
      </c>
      <c r="AC23">
        <f t="shared" si="5"/>
        <v>51</v>
      </c>
      <c r="AD23">
        <f t="shared" si="7"/>
        <v>0</v>
      </c>
      <c r="AF23" s="9">
        <f t="shared" si="6"/>
        <v>0</v>
      </c>
    </row>
    <row r="24" spans="1:32" x14ac:dyDescent="0.3">
      <c r="A24" s="78"/>
      <c r="B24" s="7"/>
      <c r="C24" s="3"/>
      <c r="D24" s="78"/>
      <c r="E24" s="1">
        <v>-1</v>
      </c>
      <c r="F24" s="1">
        <v>-1</v>
      </c>
      <c r="G24" s="1">
        <v>-1</v>
      </c>
      <c r="H24" s="1">
        <v>-1</v>
      </c>
      <c r="I24" s="1">
        <v>-1</v>
      </c>
      <c r="J24" s="1"/>
      <c r="K24" s="1"/>
      <c r="L24" s="1"/>
      <c r="M24" s="1"/>
      <c r="N24" s="1"/>
      <c r="O24" s="1"/>
      <c r="P24" s="2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>
        <f t="shared" si="1"/>
        <v>0</v>
      </c>
      <c r="AC24">
        <f t="shared" si="5"/>
        <v>51</v>
      </c>
      <c r="AD24">
        <f t="shared" si="7"/>
        <v>0</v>
      </c>
      <c r="AF24" s="9">
        <f t="shared" si="6"/>
        <v>0</v>
      </c>
    </row>
    <row r="25" spans="1:32" x14ac:dyDescent="0.3">
      <c r="A25" s="78"/>
      <c r="B25" s="7"/>
      <c r="C25" s="3"/>
      <c r="D25" s="78"/>
      <c r="E25" s="1">
        <v>-1</v>
      </c>
      <c r="F25" s="1">
        <v>-1</v>
      </c>
      <c r="G25" s="1">
        <v>-1</v>
      </c>
      <c r="H25" s="1">
        <v>-1</v>
      </c>
      <c r="I25" s="1">
        <v>-1</v>
      </c>
      <c r="J25" s="1"/>
      <c r="K25" s="1"/>
      <c r="L25" s="1"/>
      <c r="M25" s="1"/>
      <c r="N25" s="1"/>
      <c r="O25" s="1"/>
      <c r="P25" s="2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62">
        <f t="shared" si="1"/>
        <v>0</v>
      </c>
      <c r="AC25" s="62">
        <f t="shared" si="5"/>
        <v>51</v>
      </c>
      <c r="AD25">
        <f t="shared" si="7"/>
        <v>0</v>
      </c>
      <c r="AE25" s="62"/>
      <c r="AF25" s="9">
        <f t="shared" si="6"/>
        <v>0</v>
      </c>
    </row>
    <row r="26" spans="1:32" x14ac:dyDescent="0.3">
      <c r="A26" s="79"/>
      <c r="B26" s="65"/>
      <c r="C26" s="66"/>
      <c r="D26" s="79"/>
      <c r="E26" s="1">
        <v>-1</v>
      </c>
      <c r="F26" s="1">
        <v>-1</v>
      </c>
      <c r="G26" s="1">
        <v>-1</v>
      </c>
      <c r="H26" s="1">
        <v>-1</v>
      </c>
      <c r="I26" s="1">
        <v>-1</v>
      </c>
      <c r="J26" s="64"/>
      <c r="K26" s="64"/>
      <c r="L26" s="64"/>
      <c r="M26" s="64"/>
      <c r="N26" s="64"/>
      <c r="O26" s="64"/>
      <c r="P26" s="27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7">
        <f t="shared" si="1"/>
        <v>0</v>
      </c>
      <c r="AC26" s="67">
        <f t="shared" si="5"/>
        <v>51</v>
      </c>
      <c r="AD26">
        <f t="shared" si="7"/>
        <v>0</v>
      </c>
      <c r="AE26" s="67"/>
      <c r="AF26" s="68">
        <f t="shared" si="6"/>
        <v>0</v>
      </c>
    </row>
    <row r="27" spans="1:32" s="62" customFormat="1" x14ac:dyDescent="0.3">
      <c r="D27" s="16"/>
      <c r="E27" s="20"/>
      <c r="F27" s="63"/>
    </row>
    <row r="28" spans="1:32" s="62" customFormat="1" x14ac:dyDescent="0.3">
      <c r="D28" s="16"/>
      <c r="E28" s="20"/>
      <c r="F28" s="63"/>
    </row>
    <row r="29" spans="1:32" s="62" customFormat="1" x14ac:dyDescent="0.3">
      <c r="D29" s="16"/>
      <c r="E29" s="20"/>
      <c r="F29" s="63"/>
    </row>
    <row r="30" spans="1:32" s="62" customFormat="1" ht="91.8" x14ac:dyDescent="1.65">
      <c r="A30" s="224" t="s">
        <v>192</v>
      </c>
      <c r="D30" s="16"/>
      <c r="E30" s="20"/>
      <c r="F30" s="63"/>
    </row>
    <row r="31" spans="1:32" s="62" customFormat="1" ht="91.8" x14ac:dyDescent="1.65">
      <c r="A31" s="224"/>
      <c r="D31" s="16"/>
      <c r="E31" s="20"/>
      <c r="F31" s="63"/>
    </row>
    <row r="32" spans="1:32" s="62" customFormat="1" x14ac:dyDescent="0.3">
      <c r="D32" s="16"/>
      <c r="E32" s="20"/>
      <c r="F32" s="63"/>
    </row>
    <row r="33" spans="4:6" s="62" customFormat="1" x14ac:dyDescent="0.3">
      <c r="D33" s="16"/>
      <c r="E33" s="20"/>
      <c r="F33" s="63"/>
    </row>
    <row r="34" spans="4:6" s="62" customFormat="1" x14ac:dyDescent="0.3">
      <c r="D34" s="16"/>
      <c r="E34" s="20"/>
      <c r="F34" s="63"/>
    </row>
    <row r="35" spans="4:6" s="62" customFormat="1" x14ac:dyDescent="0.3">
      <c r="D35" s="16"/>
      <c r="E35" s="20"/>
      <c r="F35" s="63"/>
    </row>
    <row r="36" spans="4:6" s="62" customFormat="1" x14ac:dyDescent="0.3">
      <c r="D36" s="16"/>
      <c r="E36" s="20"/>
      <c r="F36" s="63"/>
    </row>
    <row r="37" spans="4:6" s="62" customFormat="1" x14ac:dyDescent="0.3">
      <c r="D37" s="16"/>
      <c r="E37" s="20"/>
      <c r="F37" s="63"/>
    </row>
    <row r="38" spans="4:6" s="62" customFormat="1" x14ac:dyDescent="0.3">
      <c r="D38" s="16"/>
      <c r="E38" s="20"/>
      <c r="F38" s="63"/>
    </row>
    <row r="39" spans="4:6" s="62" customFormat="1" x14ac:dyDescent="0.3">
      <c r="D39" s="16"/>
      <c r="E39" s="20"/>
      <c r="F39" s="63"/>
    </row>
    <row r="40" spans="4:6" s="62" customFormat="1" x14ac:dyDescent="0.3">
      <c r="D40" s="16"/>
      <c r="E40" s="20"/>
      <c r="F40" s="63"/>
    </row>
    <row r="41" spans="4:6" s="62" customFormat="1" x14ac:dyDescent="0.3">
      <c r="D41" s="16"/>
      <c r="E41" s="20"/>
      <c r="F41" s="63"/>
    </row>
    <row r="42" spans="4:6" s="62" customFormat="1" x14ac:dyDescent="0.3">
      <c r="D42" s="16"/>
      <c r="E42" s="20"/>
      <c r="F42" s="63"/>
    </row>
    <row r="43" spans="4:6" s="62" customFormat="1" x14ac:dyDescent="0.3">
      <c r="D43" s="16"/>
      <c r="E43" s="20"/>
      <c r="F43" s="63"/>
    </row>
    <row r="44" spans="4:6" s="62" customFormat="1" x14ac:dyDescent="0.3">
      <c r="D44" s="16"/>
      <c r="E44" s="20"/>
      <c r="F44" s="63"/>
    </row>
    <row r="45" spans="4:6" s="62" customFormat="1" x14ac:dyDescent="0.3">
      <c r="D45" s="16"/>
      <c r="E45" s="20"/>
      <c r="F45" s="63"/>
    </row>
    <row r="46" spans="4:6" s="62" customFormat="1" x14ac:dyDescent="0.3">
      <c r="D46" s="16"/>
      <c r="E46" s="20"/>
      <c r="F46" s="63"/>
    </row>
    <row r="47" spans="4:6" s="62" customFormat="1" x14ac:dyDescent="0.3">
      <c r="D47" s="16"/>
      <c r="E47" s="20"/>
      <c r="F47" s="63"/>
    </row>
    <row r="48" spans="4:6" s="62" customFormat="1" x14ac:dyDescent="0.3">
      <c r="D48" s="16"/>
      <c r="E48" s="20"/>
      <c r="F48" s="63"/>
    </row>
    <row r="49" spans="4:6" s="62" customFormat="1" x14ac:dyDescent="0.3">
      <c r="D49" s="16"/>
      <c r="E49" s="20"/>
      <c r="F49" s="63"/>
    </row>
    <row r="50" spans="4:6" s="62" customFormat="1" x14ac:dyDescent="0.3">
      <c r="D50" s="16"/>
      <c r="E50" s="20"/>
      <c r="F50" s="63"/>
    </row>
    <row r="51" spans="4:6" s="62" customFormat="1" x14ac:dyDescent="0.3">
      <c r="D51" s="16"/>
      <c r="E51" s="20"/>
      <c r="F51" s="63"/>
    </row>
    <row r="52" spans="4:6" s="62" customFormat="1" x14ac:dyDescent="0.3">
      <c r="D52" s="16"/>
      <c r="E52" s="20"/>
      <c r="F52" s="63"/>
    </row>
    <row r="53" spans="4:6" s="62" customFormat="1" x14ac:dyDescent="0.3">
      <c r="D53" s="16"/>
      <c r="E53" s="20"/>
      <c r="F53" s="63"/>
    </row>
    <row r="54" spans="4:6" s="62" customFormat="1" x14ac:dyDescent="0.3">
      <c r="D54" s="16"/>
      <c r="E54" s="20"/>
      <c r="F54" s="63"/>
    </row>
    <row r="55" spans="4:6" s="62" customFormat="1" x14ac:dyDescent="0.3">
      <c r="D55" s="16"/>
      <c r="E55" s="20"/>
      <c r="F55" s="63"/>
    </row>
    <row r="56" spans="4:6" s="62" customFormat="1" x14ac:dyDescent="0.3">
      <c r="D56" s="16"/>
      <c r="E56" s="20"/>
      <c r="F56" s="63"/>
    </row>
    <row r="57" spans="4:6" s="62" customFormat="1" x14ac:dyDescent="0.3">
      <c r="D57" s="16"/>
      <c r="E57" s="20"/>
      <c r="F57" s="63"/>
    </row>
    <row r="58" spans="4:6" s="62" customFormat="1" x14ac:dyDescent="0.3">
      <c r="D58" s="16"/>
      <c r="E58" s="20"/>
      <c r="F58" s="63"/>
    </row>
    <row r="59" spans="4:6" s="62" customFormat="1" x14ac:dyDescent="0.3">
      <c r="D59" s="16"/>
      <c r="E59" s="20"/>
      <c r="F59" s="63"/>
    </row>
    <row r="60" spans="4:6" s="62" customFormat="1" x14ac:dyDescent="0.3">
      <c r="D60" s="16"/>
      <c r="E60" s="20"/>
      <c r="F60" s="63"/>
    </row>
    <row r="61" spans="4:6" s="62" customFormat="1" x14ac:dyDescent="0.3">
      <c r="D61" s="16"/>
      <c r="E61" s="20"/>
      <c r="F61" s="63"/>
    </row>
    <row r="62" spans="4:6" s="62" customFormat="1" x14ac:dyDescent="0.3">
      <c r="D62" s="16"/>
      <c r="E62" s="20"/>
      <c r="F62" s="63"/>
    </row>
    <row r="63" spans="4:6" s="62" customFormat="1" x14ac:dyDescent="0.3">
      <c r="D63" s="16"/>
      <c r="E63" s="20"/>
      <c r="F63" s="63"/>
    </row>
    <row r="64" spans="4:6" s="62" customFormat="1" x14ac:dyDescent="0.3">
      <c r="D64" s="16"/>
      <c r="E64" s="20"/>
      <c r="F64" s="63"/>
    </row>
    <row r="65" spans="4:6" s="62" customFormat="1" x14ac:dyDescent="0.3">
      <c r="D65" s="16"/>
      <c r="E65" s="20"/>
      <c r="F65" s="63"/>
    </row>
    <row r="66" spans="4:6" s="62" customFormat="1" x14ac:dyDescent="0.3">
      <c r="D66" s="16"/>
      <c r="E66" s="20"/>
      <c r="F66" s="63"/>
    </row>
    <row r="67" spans="4:6" s="62" customFormat="1" x14ac:dyDescent="0.3">
      <c r="D67" s="16"/>
      <c r="E67" s="20"/>
      <c r="F67" s="63"/>
    </row>
    <row r="68" spans="4:6" s="62" customFormat="1" x14ac:dyDescent="0.3">
      <c r="D68" s="16"/>
      <c r="E68" s="20"/>
      <c r="F68" s="63"/>
    </row>
    <row r="69" spans="4:6" s="62" customFormat="1" x14ac:dyDescent="0.3">
      <c r="D69" s="16"/>
      <c r="E69" s="20"/>
      <c r="F69" s="63"/>
    </row>
    <row r="70" spans="4:6" s="62" customFormat="1" x14ac:dyDescent="0.3">
      <c r="D70" s="16"/>
      <c r="E70" s="20"/>
      <c r="F70" s="63"/>
    </row>
    <row r="71" spans="4:6" s="62" customFormat="1" x14ac:dyDescent="0.3">
      <c r="D71" s="16"/>
      <c r="E71" s="20"/>
      <c r="F71" s="63"/>
    </row>
    <row r="72" spans="4:6" s="62" customFormat="1" x14ac:dyDescent="0.3">
      <c r="D72" s="16"/>
      <c r="E72" s="20"/>
      <c r="F72" s="63"/>
    </row>
    <row r="73" spans="4:6" s="62" customFormat="1" x14ac:dyDescent="0.3">
      <c r="D73" s="16"/>
      <c r="E73" s="20"/>
      <c r="F73" s="63"/>
    </row>
    <row r="74" spans="4:6" s="62" customFormat="1" x14ac:dyDescent="0.3">
      <c r="D74" s="16"/>
      <c r="E74" s="20"/>
      <c r="F74" s="63"/>
    </row>
    <row r="75" spans="4:6" s="62" customFormat="1" x14ac:dyDescent="0.3">
      <c r="D75" s="16"/>
      <c r="E75" s="20"/>
      <c r="F75" s="63"/>
    </row>
    <row r="76" spans="4:6" s="62" customFormat="1" x14ac:dyDescent="0.3">
      <c r="D76" s="16"/>
      <c r="E76" s="20"/>
      <c r="F76" s="63"/>
    </row>
    <row r="77" spans="4:6" s="62" customFormat="1" x14ac:dyDescent="0.3">
      <c r="D77" s="16"/>
      <c r="E77" s="20"/>
      <c r="F77" s="63"/>
    </row>
    <row r="78" spans="4:6" s="62" customFormat="1" x14ac:dyDescent="0.3">
      <c r="D78" s="16"/>
      <c r="E78" s="20"/>
      <c r="F78" s="63"/>
    </row>
    <row r="79" spans="4:6" s="62" customFormat="1" x14ac:dyDescent="0.3">
      <c r="D79" s="16"/>
      <c r="E79" s="20"/>
      <c r="F79" s="63"/>
    </row>
    <row r="80" spans="4:6" s="62" customFormat="1" x14ac:dyDescent="0.3">
      <c r="D80" s="16"/>
      <c r="E80" s="20"/>
      <c r="F80" s="63"/>
    </row>
    <row r="81" spans="4:6" s="62" customFormat="1" x14ac:dyDescent="0.3">
      <c r="D81" s="16"/>
      <c r="E81" s="20"/>
      <c r="F81" s="63"/>
    </row>
    <row r="82" spans="4:6" s="62" customFormat="1" x14ac:dyDescent="0.3">
      <c r="D82" s="16"/>
      <c r="E82" s="20"/>
      <c r="F82" s="63"/>
    </row>
    <row r="83" spans="4:6" s="62" customFormat="1" x14ac:dyDescent="0.3">
      <c r="D83" s="16"/>
      <c r="E83" s="20"/>
      <c r="F83" s="63"/>
    </row>
    <row r="84" spans="4:6" s="62" customFormat="1" x14ac:dyDescent="0.3">
      <c r="D84" s="16"/>
      <c r="E84" s="20"/>
      <c r="F84" s="63"/>
    </row>
    <row r="85" spans="4:6" s="62" customFormat="1" x14ac:dyDescent="0.3">
      <c r="D85" s="16"/>
      <c r="E85" s="20"/>
      <c r="F85" s="63"/>
    </row>
    <row r="86" spans="4:6" s="62" customFormat="1" x14ac:dyDescent="0.3">
      <c r="D86" s="16"/>
      <c r="E86" s="20"/>
      <c r="F86" s="63"/>
    </row>
    <row r="87" spans="4:6" s="62" customFormat="1" x14ac:dyDescent="0.3">
      <c r="D87" s="16"/>
      <c r="E87" s="20"/>
      <c r="F87" s="63"/>
    </row>
    <row r="88" spans="4:6" s="62" customFormat="1" x14ac:dyDescent="0.3">
      <c r="D88" s="16"/>
      <c r="E88" s="20"/>
      <c r="F88" s="63"/>
    </row>
    <row r="89" spans="4:6" s="62" customFormat="1" x14ac:dyDescent="0.3">
      <c r="D89" s="16"/>
      <c r="E89" s="20"/>
      <c r="F89" s="63"/>
    </row>
    <row r="90" spans="4:6" s="62" customFormat="1" x14ac:dyDescent="0.3">
      <c r="D90" s="16"/>
      <c r="E90" s="20"/>
      <c r="F90" s="63"/>
    </row>
    <row r="91" spans="4:6" s="62" customFormat="1" x14ac:dyDescent="0.3">
      <c r="D91" s="16"/>
      <c r="E91" s="20"/>
      <c r="F91" s="63"/>
    </row>
    <row r="92" spans="4:6" s="62" customFormat="1" x14ac:dyDescent="0.3">
      <c r="D92" s="16"/>
      <c r="E92" s="20"/>
      <c r="F92" s="63"/>
    </row>
    <row r="93" spans="4:6" s="62" customFormat="1" x14ac:dyDescent="0.3">
      <c r="D93" s="16"/>
      <c r="E93" s="20"/>
      <c r="F93" s="63"/>
    </row>
    <row r="94" spans="4:6" s="62" customFormat="1" x14ac:dyDescent="0.3">
      <c r="D94" s="16"/>
      <c r="E94" s="20"/>
      <c r="F94" s="63"/>
    </row>
    <row r="95" spans="4:6" s="62" customFormat="1" x14ac:dyDescent="0.3">
      <c r="D95" s="16"/>
      <c r="E95" s="20"/>
      <c r="F95" s="63"/>
    </row>
    <row r="96" spans="4:6" s="62" customFormat="1" x14ac:dyDescent="0.3">
      <c r="D96" s="16"/>
      <c r="E96" s="20"/>
      <c r="F96" s="63"/>
    </row>
    <row r="97" spans="4:6" s="62" customFormat="1" x14ac:dyDescent="0.3">
      <c r="D97" s="16"/>
      <c r="E97" s="20"/>
      <c r="F97" s="63"/>
    </row>
    <row r="98" spans="4:6" s="62" customFormat="1" x14ac:dyDescent="0.3">
      <c r="D98" s="16"/>
      <c r="E98" s="20"/>
      <c r="F98" s="63"/>
    </row>
    <row r="99" spans="4:6" s="62" customFormat="1" x14ac:dyDescent="0.3">
      <c r="D99" s="16"/>
      <c r="E99" s="20"/>
      <c r="F99" s="63"/>
    </row>
    <row r="100" spans="4:6" s="62" customFormat="1" x14ac:dyDescent="0.3">
      <c r="D100" s="16"/>
      <c r="E100" s="20"/>
      <c r="F100" s="63"/>
    </row>
    <row r="101" spans="4:6" s="62" customFormat="1" x14ac:dyDescent="0.3">
      <c r="D101" s="16"/>
      <c r="E101" s="20"/>
      <c r="F101" s="63"/>
    </row>
    <row r="102" spans="4:6" s="62" customFormat="1" x14ac:dyDescent="0.3">
      <c r="D102" s="16"/>
      <c r="E102" s="20"/>
      <c r="F102" s="63"/>
    </row>
    <row r="103" spans="4:6" s="62" customFormat="1" x14ac:dyDescent="0.3">
      <c r="D103" s="16"/>
      <c r="E103" s="20"/>
      <c r="F103" s="63"/>
    </row>
    <row r="104" spans="4:6" s="62" customFormat="1" x14ac:dyDescent="0.3">
      <c r="D104" s="16"/>
      <c r="E104" s="20"/>
      <c r="F104" s="63"/>
    </row>
    <row r="105" spans="4:6" s="62" customFormat="1" x14ac:dyDescent="0.3">
      <c r="D105" s="16"/>
      <c r="E105" s="20"/>
      <c r="F105" s="63"/>
    </row>
    <row r="106" spans="4:6" s="62" customFormat="1" x14ac:dyDescent="0.3">
      <c r="D106" s="16"/>
      <c r="E106" s="20"/>
      <c r="F106" s="63"/>
    </row>
    <row r="107" spans="4:6" s="62" customFormat="1" x14ac:dyDescent="0.3">
      <c r="D107" s="16"/>
      <c r="E107" s="20"/>
      <c r="F107" s="63"/>
    </row>
    <row r="108" spans="4:6" s="62" customFormat="1" x14ac:dyDescent="0.3">
      <c r="D108" s="16"/>
      <c r="E108" s="20"/>
      <c r="F108" s="63"/>
    </row>
    <row r="109" spans="4:6" s="62" customFormat="1" x14ac:dyDescent="0.3">
      <c r="D109" s="16"/>
      <c r="E109" s="20"/>
      <c r="F109" s="63"/>
    </row>
    <row r="110" spans="4:6" s="62" customFormat="1" x14ac:dyDescent="0.3">
      <c r="D110" s="16"/>
      <c r="E110" s="20"/>
      <c r="F110" s="63"/>
    </row>
    <row r="111" spans="4:6" s="62" customFormat="1" x14ac:dyDescent="0.3">
      <c r="D111" s="16"/>
      <c r="E111" s="20"/>
      <c r="F111" s="63"/>
    </row>
    <row r="112" spans="4:6" s="62" customFormat="1" x14ac:dyDescent="0.3">
      <c r="D112" s="16"/>
      <c r="E112" s="20"/>
      <c r="F112" s="63"/>
    </row>
    <row r="113" spans="4:6" s="62" customFormat="1" x14ac:dyDescent="0.3">
      <c r="D113" s="16"/>
      <c r="E113" s="20"/>
      <c r="F113" s="63"/>
    </row>
    <row r="114" spans="4:6" s="62" customFormat="1" x14ac:dyDescent="0.3">
      <c r="D114" s="16"/>
      <c r="E114" s="20"/>
      <c r="F114" s="63"/>
    </row>
    <row r="115" spans="4:6" s="62" customFormat="1" x14ac:dyDescent="0.3">
      <c r="D115" s="16"/>
      <c r="E115" s="20"/>
      <c r="F115" s="63"/>
    </row>
    <row r="116" spans="4:6" s="62" customFormat="1" x14ac:dyDescent="0.3">
      <c r="D116" s="16"/>
      <c r="E116" s="20"/>
      <c r="F116" s="63"/>
    </row>
    <row r="117" spans="4:6" s="62" customFormat="1" x14ac:dyDescent="0.3">
      <c r="D117" s="16"/>
      <c r="E117" s="20"/>
      <c r="F117" s="63"/>
    </row>
    <row r="118" spans="4:6" s="62" customFormat="1" x14ac:dyDescent="0.3">
      <c r="D118" s="16"/>
      <c r="E118" s="20"/>
      <c r="F118" s="63"/>
    </row>
    <row r="119" spans="4:6" s="62" customFormat="1" x14ac:dyDescent="0.3">
      <c r="D119" s="16"/>
      <c r="E119" s="20"/>
      <c r="F119" s="63"/>
    </row>
    <row r="120" spans="4:6" s="62" customFormat="1" x14ac:dyDescent="0.3">
      <c r="D120" s="16"/>
      <c r="E120" s="20"/>
      <c r="F120" s="63"/>
    </row>
    <row r="121" spans="4:6" s="62" customFormat="1" x14ac:dyDescent="0.3">
      <c r="D121" s="16"/>
      <c r="E121" s="20"/>
      <c r="F121" s="63"/>
    </row>
    <row r="122" spans="4:6" s="62" customFormat="1" x14ac:dyDescent="0.3">
      <c r="D122" s="16"/>
      <c r="E122" s="20"/>
      <c r="F122" s="63"/>
    </row>
    <row r="123" spans="4:6" s="62" customFormat="1" x14ac:dyDescent="0.3">
      <c r="D123" s="16"/>
      <c r="E123" s="20"/>
      <c r="F123" s="63"/>
    </row>
    <row r="124" spans="4:6" s="62" customFormat="1" x14ac:dyDescent="0.3">
      <c r="D124" s="16"/>
      <c r="E124" s="20"/>
      <c r="F124" s="63"/>
    </row>
    <row r="125" spans="4:6" s="62" customFormat="1" x14ac:dyDescent="0.3">
      <c r="D125" s="16"/>
      <c r="E125" s="20"/>
      <c r="F125" s="63"/>
    </row>
    <row r="126" spans="4:6" s="62" customFormat="1" x14ac:dyDescent="0.3">
      <c r="D126" s="16"/>
      <c r="E126" s="20"/>
      <c r="F126" s="63"/>
    </row>
    <row r="127" spans="4:6" s="62" customFormat="1" x14ac:dyDescent="0.3">
      <c r="D127" s="16"/>
      <c r="E127" s="20"/>
      <c r="F127" s="63"/>
    </row>
    <row r="128" spans="4:6" s="62" customFormat="1" x14ac:dyDescent="0.3">
      <c r="D128" s="16"/>
      <c r="E128" s="20"/>
      <c r="F128" s="63"/>
    </row>
    <row r="129" spans="4:6" s="62" customFormat="1" x14ac:dyDescent="0.3">
      <c r="D129" s="16"/>
      <c r="E129" s="20"/>
      <c r="F129" s="63"/>
    </row>
    <row r="130" spans="4:6" s="62" customFormat="1" x14ac:dyDescent="0.3">
      <c r="D130" s="16"/>
      <c r="E130" s="20"/>
      <c r="F130" s="63"/>
    </row>
    <row r="131" spans="4:6" s="62" customFormat="1" x14ac:dyDescent="0.3">
      <c r="D131" s="16"/>
      <c r="E131" s="20"/>
      <c r="F131" s="63"/>
    </row>
    <row r="132" spans="4:6" s="62" customFormat="1" x14ac:dyDescent="0.3">
      <c r="D132" s="16"/>
      <c r="E132" s="20"/>
      <c r="F132" s="63"/>
    </row>
    <row r="133" spans="4:6" s="62" customFormat="1" x14ac:dyDescent="0.3">
      <c r="D133" s="16"/>
      <c r="E133" s="20"/>
      <c r="F133" s="63"/>
    </row>
    <row r="134" spans="4:6" s="62" customFormat="1" x14ac:dyDescent="0.3">
      <c r="D134" s="16"/>
      <c r="E134" s="20"/>
      <c r="F134" s="63"/>
    </row>
    <row r="135" spans="4:6" s="62" customFormat="1" x14ac:dyDescent="0.3">
      <c r="D135" s="16"/>
      <c r="E135" s="20"/>
      <c r="F135" s="63"/>
    </row>
    <row r="136" spans="4:6" s="62" customFormat="1" x14ac:dyDescent="0.3">
      <c r="D136" s="16"/>
      <c r="E136" s="20"/>
      <c r="F136" s="63"/>
    </row>
    <row r="137" spans="4:6" s="62" customFormat="1" x14ac:dyDescent="0.3">
      <c r="D137" s="16"/>
      <c r="E137" s="20"/>
      <c r="F137" s="63"/>
    </row>
    <row r="138" spans="4:6" s="62" customFormat="1" x14ac:dyDescent="0.3">
      <c r="D138" s="16"/>
      <c r="E138" s="20"/>
      <c r="F138" s="63"/>
    </row>
    <row r="139" spans="4:6" s="62" customFormat="1" x14ac:dyDescent="0.3">
      <c r="D139" s="16"/>
      <c r="E139" s="20"/>
      <c r="F139" s="63"/>
    </row>
    <row r="140" spans="4:6" s="62" customFormat="1" x14ac:dyDescent="0.3">
      <c r="D140" s="16"/>
      <c r="E140" s="20"/>
      <c r="F140" s="63"/>
    </row>
    <row r="141" spans="4:6" s="62" customFormat="1" x14ac:dyDescent="0.3">
      <c r="D141" s="16"/>
      <c r="E141" s="20"/>
      <c r="F141" s="63"/>
    </row>
    <row r="142" spans="4:6" s="62" customFormat="1" x14ac:dyDescent="0.3">
      <c r="D142" s="16"/>
      <c r="E142" s="20"/>
      <c r="F142" s="63"/>
    </row>
    <row r="143" spans="4:6" s="62" customFormat="1" x14ac:dyDescent="0.3">
      <c r="D143" s="16"/>
      <c r="E143" s="20"/>
      <c r="F143" s="63"/>
    </row>
    <row r="144" spans="4:6" s="62" customFormat="1" x14ac:dyDescent="0.3">
      <c r="D144" s="16"/>
      <c r="E144" s="20"/>
      <c r="F144" s="63"/>
    </row>
    <row r="145" spans="4:6" s="62" customFormat="1" x14ac:dyDescent="0.3">
      <c r="D145" s="16"/>
      <c r="E145" s="20"/>
      <c r="F145" s="63"/>
    </row>
    <row r="146" spans="4:6" s="62" customFormat="1" x14ac:dyDescent="0.3">
      <c r="D146" s="16"/>
      <c r="E146" s="20"/>
      <c r="F146" s="63"/>
    </row>
    <row r="147" spans="4:6" s="62" customFormat="1" x14ac:dyDescent="0.3">
      <c r="D147" s="16"/>
      <c r="E147" s="20"/>
      <c r="F147" s="63"/>
    </row>
    <row r="148" spans="4:6" s="62" customFormat="1" x14ac:dyDescent="0.3">
      <c r="D148" s="16"/>
      <c r="E148" s="20"/>
      <c r="F148" s="63"/>
    </row>
    <row r="149" spans="4:6" s="62" customFormat="1" x14ac:dyDescent="0.3">
      <c r="D149" s="16"/>
      <c r="E149" s="20"/>
      <c r="F149" s="63"/>
    </row>
    <row r="150" spans="4:6" s="62" customFormat="1" x14ac:dyDescent="0.3">
      <c r="D150" s="16"/>
      <c r="E150" s="20"/>
      <c r="F150" s="63"/>
    </row>
    <row r="151" spans="4:6" s="62" customFormat="1" x14ac:dyDescent="0.3">
      <c r="D151" s="16"/>
      <c r="E151" s="20"/>
      <c r="F151" s="63"/>
    </row>
    <row r="152" spans="4:6" s="62" customFormat="1" x14ac:dyDescent="0.3">
      <c r="D152" s="16"/>
      <c r="E152" s="20"/>
      <c r="F152" s="63"/>
    </row>
    <row r="153" spans="4:6" s="62" customFormat="1" x14ac:dyDescent="0.3">
      <c r="D153" s="16"/>
      <c r="E153" s="20"/>
      <c r="F153" s="63"/>
    </row>
    <row r="154" spans="4:6" s="62" customFormat="1" x14ac:dyDescent="0.3">
      <c r="D154" s="16"/>
      <c r="E154" s="20"/>
      <c r="F154" s="63"/>
    </row>
    <row r="155" spans="4:6" s="62" customFormat="1" x14ac:dyDescent="0.3">
      <c r="D155" s="16"/>
      <c r="E155" s="20"/>
      <c r="F155" s="63"/>
    </row>
    <row r="156" spans="4:6" s="62" customFormat="1" x14ac:dyDescent="0.3">
      <c r="D156" s="16"/>
      <c r="E156" s="20"/>
      <c r="F156" s="63"/>
    </row>
    <row r="157" spans="4:6" s="62" customFormat="1" x14ac:dyDescent="0.3">
      <c r="D157" s="16"/>
      <c r="E157" s="20"/>
      <c r="F157" s="63"/>
    </row>
    <row r="158" spans="4:6" s="62" customFormat="1" x14ac:dyDescent="0.3">
      <c r="D158" s="16"/>
      <c r="E158" s="20"/>
      <c r="F158" s="63"/>
    </row>
    <row r="159" spans="4:6" s="62" customFormat="1" x14ac:dyDescent="0.3">
      <c r="D159" s="16"/>
      <c r="E159" s="20"/>
      <c r="F159" s="63"/>
    </row>
    <row r="160" spans="4:6" s="62" customFormat="1" x14ac:dyDescent="0.3">
      <c r="D160" s="16"/>
      <c r="E160" s="20"/>
      <c r="F160" s="63"/>
    </row>
    <row r="161" spans="4:6" s="62" customFormat="1" x14ac:dyDescent="0.3">
      <c r="D161" s="16"/>
      <c r="E161" s="20"/>
      <c r="F161" s="63"/>
    </row>
    <row r="162" spans="4:6" s="62" customFormat="1" x14ac:dyDescent="0.3">
      <c r="D162" s="16"/>
      <c r="E162" s="20"/>
      <c r="F162" s="63"/>
    </row>
    <row r="163" spans="4:6" s="62" customFormat="1" x14ac:dyDescent="0.3">
      <c r="D163" s="16"/>
      <c r="E163" s="20"/>
      <c r="F163" s="63"/>
    </row>
    <row r="164" spans="4:6" s="62" customFormat="1" x14ac:dyDescent="0.3">
      <c r="D164" s="16"/>
      <c r="E164" s="20"/>
      <c r="F164" s="63"/>
    </row>
    <row r="165" spans="4:6" s="62" customFormat="1" x14ac:dyDescent="0.3">
      <c r="D165" s="16"/>
      <c r="E165" s="20"/>
      <c r="F165" s="63"/>
    </row>
    <row r="166" spans="4:6" s="62" customFormat="1" x14ac:dyDescent="0.3">
      <c r="D166" s="16"/>
      <c r="E166" s="20"/>
      <c r="F166" s="63"/>
    </row>
    <row r="167" spans="4:6" s="62" customFormat="1" x14ac:dyDescent="0.3">
      <c r="D167" s="16"/>
      <c r="E167" s="20"/>
      <c r="F167" s="63"/>
    </row>
    <row r="168" spans="4:6" s="62" customFormat="1" x14ac:dyDescent="0.3">
      <c r="D168" s="16"/>
      <c r="E168" s="20"/>
      <c r="F168" s="63"/>
    </row>
    <row r="169" spans="4:6" s="62" customFormat="1" x14ac:dyDescent="0.3">
      <c r="D169" s="16"/>
      <c r="E169" s="20"/>
      <c r="F169" s="63"/>
    </row>
    <row r="170" spans="4:6" s="62" customFormat="1" x14ac:dyDescent="0.3">
      <c r="D170" s="16"/>
      <c r="E170" s="20"/>
      <c r="F170" s="63"/>
    </row>
    <row r="171" spans="4:6" s="62" customFormat="1" x14ac:dyDescent="0.3">
      <c r="D171" s="16"/>
      <c r="E171" s="20"/>
      <c r="F171" s="63"/>
    </row>
    <row r="172" spans="4:6" s="62" customFormat="1" x14ac:dyDescent="0.3">
      <c r="D172" s="16"/>
      <c r="E172" s="20"/>
      <c r="F172" s="63"/>
    </row>
    <row r="173" spans="4:6" s="62" customFormat="1" x14ac:dyDescent="0.3">
      <c r="D173" s="16"/>
      <c r="E173" s="20"/>
      <c r="F173" s="63"/>
    </row>
    <row r="174" spans="4:6" s="62" customFormat="1" x14ac:dyDescent="0.3">
      <c r="D174" s="16"/>
      <c r="E174" s="20"/>
      <c r="F174" s="63"/>
    </row>
    <row r="175" spans="4:6" s="62" customFormat="1" x14ac:dyDescent="0.3">
      <c r="D175" s="16"/>
      <c r="E175" s="20"/>
      <c r="F175" s="63"/>
    </row>
    <row r="176" spans="4:6" s="62" customFormat="1" x14ac:dyDescent="0.3">
      <c r="D176" s="16"/>
      <c r="E176" s="20"/>
      <c r="F176" s="63"/>
    </row>
    <row r="177" spans="4:6" s="62" customFormat="1" x14ac:dyDescent="0.3">
      <c r="D177" s="16"/>
      <c r="E177" s="20"/>
      <c r="F177" s="63"/>
    </row>
    <row r="178" spans="4:6" s="62" customFormat="1" x14ac:dyDescent="0.3">
      <c r="D178" s="16"/>
      <c r="E178" s="20"/>
      <c r="F178" s="63"/>
    </row>
    <row r="179" spans="4:6" s="62" customFormat="1" x14ac:dyDescent="0.3">
      <c r="D179" s="16"/>
      <c r="E179" s="20"/>
      <c r="F179" s="63"/>
    </row>
    <row r="180" spans="4:6" s="62" customFormat="1" x14ac:dyDescent="0.3">
      <c r="D180" s="16"/>
      <c r="E180" s="20"/>
      <c r="F180" s="63"/>
    </row>
    <row r="181" spans="4:6" s="62" customFormat="1" x14ac:dyDescent="0.3">
      <c r="D181" s="16"/>
      <c r="E181" s="20"/>
      <c r="F181" s="63"/>
    </row>
    <row r="182" spans="4:6" s="62" customFormat="1" x14ac:dyDescent="0.3">
      <c r="D182" s="16"/>
      <c r="E182" s="20"/>
      <c r="F182" s="63"/>
    </row>
    <row r="183" spans="4:6" s="62" customFormat="1" x14ac:dyDescent="0.3">
      <c r="D183" s="16"/>
      <c r="E183" s="20"/>
      <c r="F183" s="63"/>
    </row>
    <row r="184" spans="4:6" s="62" customFormat="1" x14ac:dyDescent="0.3">
      <c r="D184" s="16"/>
      <c r="E184" s="20"/>
      <c r="F184" s="63"/>
    </row>
    <row r="185" spans="4:6" s="62" customFormat="1" x14ac:dyDescent="0.3">
      <c r="D185" s="16"/>
      <c r="E185" s="20"/>
      <c r="F185" s="63"/>
    </row>
    <row r="186" spans="4:6" s="62" customFormat="1" x14ac:dyDescent="0.3">
      <c r="D186" s="16"/>
      <c r="E186" s="20"/>
      <c r="F186" s="63"/>
    </row>
    <row r="187" spans="4:6" s="62" customFormat="1" x14ac:dyDescent="0.3">
      <c r="D187" s="16"/>
      <c r="E187" s="20"/>
      <c r="F187" s="63"/>
    </row>
    <row r="188" spans="4:6" s="62" customFormat="1" x14ac:dyDescent="0.3">
      <c r="D188" s="16"/>
      <c r="E188" s="20"/>
      <c r="F188" s="63"/>
    </row>
    <row r="189" spans="4:6" s="62" customFormat="1" x14ac:dyDescent="0.3">
      <c r="D189" s="16"/>
      <c r="E189" s="20"/>
      <c r="F189" s="63"/>
    </row>
    <row r="190" spans="4:6" s="62" customFormat="1" x14ac:dyDescent="0.3">
      <c r="D190" s="16"/>
      <c r="E190" s="20"/>
      <c r="F190" s="63"/>
    </row>
    <row r="191" spans="4:6" s="62" customFormat="1" x14ac:dyDescent="0.3">
      <c r="D191" s="16"/>
      <c r="E191" s="20"/>
      <c r="F191" s="63"/>
    </row>
    <row r="192" spans="4:6" s="62" customFormat="1" x14ac:dyDescent="0.3">
      <c r="D192" s="16"/>
      <c r="E192" s="20"/>
      <c r="F192" s="63"/>
    </row>
    <row r="193" spans="4:6" s="62" customFormat="1" x14ac:dyDescent="0.3">
      <c r="D193" s="16"/>
      <c r="E193" s="20"/>
      <c r="F193" s="63"/>
    </row>
    <row r="194" spans="4:6" s="62" customFormat="1" x14ac:dyDescent="0.3">
      <c r="D194" s="16"/>
      <c r="E194" s="20"/>
      <c r="F194" s="63"/>
    </row>
    <row r="195" spans="4:6" s="62" customFormat="1" x14ac:dyDescent="0.3">
      <c r="D195" s="16"/>
      <c r="E195" s="20"/>
      <c r="F195" s="63"/>
    </row>
    <row r="196" spans="4:6" s="62" customFormat="1" x14ac:dyDescent="0.3">
      <c r="D196" s="16"/>
      <c r="E196" s="20"/>
      <c r="F196" s="63"/>
    </row>
    <row r="197" spans="4:6" s="62" customFormat="1" x14ac:dyDescent="0.3">
      <c r="D197" s="16"/>
      <c r="E197" s="20"/>
      <c r="F197" s="63"/>
    </row>
    <row r="198" spans="4:6" s="62" customFormat="1" x14ac:dyDescent="0.3">
      <c r="D198" s="16"/>
      <c r="E198" s="20"/>
      <c r="F198" s="63"/>
    </row>
    <row r="199" spans="4:6" s="62" customFormat="1" x14ac:dyDescent="0.3">
      <c r="D199" s="16"/>
      <c r="E199" s="20"/>
      <c r="F199" s="63"/>
    </row>
    <row r="200" spans="4:6" s="62" customFormat="1" x14ac:dyDescent="0.3">
      <c r="D200" s="16"/>
      <c r="E200" s="20"/>
      <c r="F200" s="63"/>
    </row>
    <row r="201" spans="4:6" s="62" customFormat="1" x14ac:dyDescent="0.3">
      <c r="D201" s="16"/>
      <c r="E201" s="20"/>
      <c r="F201" s="63"/>
    </row>
    <row r="202" spans="4:6" s="62" customFormat="1" x14ac:dyDescent="0.3">
      <c r="D202" s="16"/>
      <c r="E202" s="20"/>
      <c r="F202" s="63"/>
    </row>
    <row r="203" spans="4:6" s="62" customFormat="1" x14ac:dyDescent="0.3">
      <c r="D203" s="16"/>
      <c r="E203" s="20"/>
      <c r="F203" s="63"/>
    </row>
    <row r="204" spans="4:6" s="62" customFormat="1" x14ac:dyDescent="0.3">
      <c r="D204" s="16"/>
      <c r="E204" s="20"/>
      <c r="F204" s="63"/>
    </row>
    <row r="205" spans="4:6" s="62" customFormat="1" x14ac:dyDescent="0.3">
      <c r="D205" s="16"/>
      <c r="E205" s="20"/>
      <c r="F205" s="63"/>
    </row>
    <row r="206" spans="4:6" s="62" customFormat="1" x14ac:dyDescent="0.3">
      <c r="D206" s="16"/>
      <c r="E206" s="20"/>
      <c r="F206" s="63"/>
    </row>
    <row r="207" spans="4:6" s="62" customFormat="1" x14ac:dyDescent="0.3">
      <c r="D207" s="16"/>
      <c r="E207" s="20"/>
      <c r="F207" s="63"/>
    </row>
    <row r="208" spans="4:6" s="62" customFormat="1" x14ac:dyDescent="0.3">
      <c r="D208" s="16"/>
      <c r="E208" s="20"/>
      <c r="F208" s="63"/>
    </row>
    <row r="209" spans="4:6" s="62" customFormat="1" x14ac:dyDescent="0.3">
      <c r="D209" s="16"/>
      <c r="E209" s="20"/>
      <c r="F209" s="63"/>
    </row>
    <row r="210" spans="4:6" s="62" customFormat="1" x14ac:dyDescent="0.3">
      <c r="D210" s="16"/>
      <c r="E210" s="20"/>
      <c r="F210" s="63"/>
    </row>
    <row r="211" spans="4:6" s="62" customFormat="1" x14ac:dyDescent="0.3">
      <c r="D211" s="16"/>
      <c r="E211" s="20"/>
      <c r="F211" s="63"/>
    </row>
    <row r="212" spans="4:6" s="62" customFormat="1" x14ac:dyDescent="0.3">
      <c r="D212" s="16"/>
      <c r="E212" s="20"/>
      <c r="F212" s="63"/>
    </row>
    <row r="213" spans="4:6" s="62" customFormat="1" x14ac:dyDescent="0.3">
      <c r="D213" s="16"/>
      <c r="E213" s="20"/>
      <c r="F213" s="63"/>
    </row>
    <row r="214" spans="4:6" s="62" customFormat="1" x14ac:dyDescent="0.3">
      <c r="D214" s="16"/>
      <c r="E214" s="20"/>
      <c r="F214" s="63"/>
    </row>
    <row r="215" spans="4:6" s="62" customFormat="1" x14ac:dyDescent="0.3">
      <c r="D215" s="16"/>
      <c r="E215" s="20"/>
      <c r="F215" s="63"/>
    </row>
    <row r="216" spans="4:6" s="62" customFormat="1" x14ac:dyDescent="0.3">
      <c r="D216" s="16"/>
      <c r="E216" s="20"/>
      <c r="F216" s="63"/>
    </row>
    <row r="217" spans="4:6" s="62" customFormat="1" x14ac:dyDescent="0.3">
      <c r="D217" s="16"/>
      <c r="E217" s="20"/>
      <c r="F217" s="63"/>
    </row>
    <row r="218" spans="4:6" s="62" customFormat="1" x14ac:dyDescent="0.3">
      <c r="D218" s="16"/>
      <c r="E218" s="20"/>
      <c r="F218" s="63"/>
    </row>
    <row r="219" spans="4:6" s="62" customFormat="1" x14ac:dyDescent="0.3">
      <c r="D219" s="16"/>
      <c r="E219" s="20"/>
      <c r="F219" s="63"/>
    </row>
    <row r="220" spans="4:6" s="62" customFormat="1" x14ac:dyDescent="0.3">
      <c r="D220" s="16"/>
      <c r="E220" s="20"/>
      <c r="F220" s="63"/>
    </row>
    <row r="221" spans="4:6" s="62" customFormat="1" x14ac:dyDescent="0.3">
      <c r="D221" s="16"/>
      <c r="E221" s="20"/>
      <c r="F221" s="63"/>
    </row>
    <row r="222" spans="4:6" s="62" customFormat="1" x14ac:dyDescent="0.3">
      <c r="D222" s="16"/>
      <c r="E222" s="20"/>
      <c r="F222" s="63"/>
    </row>
    <row r="223" spans="4:6" s="62" customFormat="1" x14ac:dyDescent="0.3">
      <c r="D223" s="16"/>
      <c r="E223" s="20"/>
      <c r="F223" s="63"/>
    </row>
    <row r="224" spans="4:6" s="62" customFormat="1" x14ac:dyDescent="0.3">
      <c r="D224" s="16"/>
      <c r="E224" s="20"/>
      <c r="F224" s="63"/>
    </row>
    <row r="225" spans="4:6" s="62" customFormat="1" x14ac:dyDescent="0.3">
      <c r="D225" s="16"/>
      <c r="E225" s="20"/>
      <c r="F225" s="63"/>
    </row>
    <row r="226" spans="4:6" s="62" customFormat="1" x14ac:dyDescent="0.3">
      <c r="D226" s="16"/>
      <c r="E226" s="20"/>
      <c r="F226" s="63"/>
    </row>
    <row r="227" spans="4:6" s="62" customFormat="1" x14ac:dyDescent="0.3">
      <c r="D227" s="16"/>
      <c r="E227" s="20"/>
      <c r="F227" s="63"/>
    </row>
    <row r="228" spans="4:6" s="62" customFormat="1" x14ac:dyDescent="0.3">
      <c r="D228" s="16"/>
      <c r="E228" s="20"/>
      <c r="F228" s="63"/>
    </row>
    <row r="229" spans="4:6" s="62" customFormat="1" x14ac:dyDescent="0.3">
      <c r="D229" s="16"/>
      <c r="E229" s="20"/>
      <c r="F229" s="63"/>
    </row>
    <row r="230" spans="4:6" s="62" customFormat="1" x14ac:dyDescent="0.3">
      <c r="D230" s="16"/>
      <c r="E230" s="20"/>
      <c r="F230" s="63"/>
    </row>
    <row r="231" spans="4:6" s="62" customFormat="1" x14ac:dyDescent="0.3">
      <c r="D231" s="16"/>
      <c r="E231" s="20"/>
      <c r="F231" s="63"/>
    </row>
    <row r="232" spans="4:6" s="62" customFormat="1" x14ac:dyDescent="0.3">
      <c r="D232" s="16"/>
      <c r="E232" s="20"/>
      <c r="F232" s="63"/>
    </row>
    <row r="233" spans="4:6" s="62" customFormat="1" x14ac:dyDescent="0.3">
      <c r="D233" s="16"/>
      <c r="E233" s="20"/>
      <c r="F233" s="63"/>
    </row>
    <row r="234" spans="4:6" s="62" customFormat="1" x14ac:dyDescent="0.3">
      <c r="D234" s="16"/>
      <c r="E234" s="20"/>
      <c r="F234" s="63"/>
    </row>
    <row r="235" spans="4:6" s="62" customFormat="1" x14ac:dyDescent="0.3">
      <c r="D235" s="16"/>
      <c r="E235" s="20"/>
      <c r="F235" s="63"/>
    </row>
    <row r="236" spans="4:6" s="62" customFormat="1" x14ac:dyDescent="0.3">
      <c r="D236" s="16"/>
      <c r="E236" s="20"/>
      <c r="F236" s="63"/>
    </row>
    <row r="237" spans="4:6" s="62" customFormat="1" x14ac:dyDescent="0.3">
      <c r="D237" s="16"/>
      <c r="E237" s="20"/>
      <c r="F237" s="63"/>
    </row>
    <row r="238" spans="4:6" s="62" customFormat="1" x14ac:dyDescent="0.3">
      <c r="D238" s="16"/>
      <c r="E238" s="20"/>
      <c r="F238" s="63"/>
    </row>
    <row r="239" spans="4:6" s="62" customFormat="1" x14ac:dyDescent="0.3">
      <c r="D239" s="16"/>
      <c r="E239" s="20"/>
      <c r="F239" s="63"/>
    </row>
    <row r="240" spans="4:6" s="62" customFormat="1" x14ac:dyDescent="0.3">
      <c r="D240" s="16"/>
      <c r="E240" s="20"/>
      <c r="F240" s="63"/>
    </row>
    <row r="241" spans="4:6" s="62" customFormat="1" x14ac:dyDescent="0.3">
      <c r="D241" s="16"/>
      <c r="E241" s="20"/>
      <c r="F241" s="63"/>
    </row>
    <row r="242" spans="4:6" s="62" customFormat="1" x14ac:dyDescent="0.3">
      <c r="D242" s="16"/>
      <c r="E242" s="20"/>
      <c r="F242" s="63"/>
    </row>
    <row r="243" spans="4:6" s="62" customFormat="1" x14ac:dyDescent="0.3">
      <c r="D243" s="16"/>
      <c r="E243" s="20"/>
      <c r="F243" s="63"/>
    </row>
    <row r="244" spans="4:6" s="62" customFormat="1" x14ac:dyDescent="0.3">
      <c r="D244" s="16"/>
      <c r="E244" s="20"/>
      <c r="F244" s="63"/>
    </row>
    <row r="245" spans="4:6" s="62" customFormat="1" x14ac:dyDescent="0.3">
      <c r="D245" s="16"/>
      <c r="E245" s="20"/>
      <c r="F245" s="63"/>
    </row>
    <row r="246" spans="4:6" s="62" customFormat="1" x14ac:dyDescent="0.3">
      <c r="D246" s="16"/>
      <c r="E246" s="20"/>
      <c r="F246" s="63"/>
    </row>
    <row r="247" spans="4:6" s="62" customFormat="1" x14ac:dyDescent="0.3">
      <c r="D247" s="16"/>
      <c r="E247" s="20"/>
      <c r="F247" s="63"/>
    </row>
    <row r="248" spans="4:6" s="62" customFormat="1" x14ac:dyDescent="0.3">
      <c r="D248" s="16"/>
      <c r="E248" s="20"/>
      <c r="F248" s="63"/>
    </row>
    <row r="249" spans="4:6" s="62" customFormat="1" x14ac:dyDescent="0.3">
      <c r="D249" s="16"/>
      <c r="E249" s="20"/>
      <c r="F249" s="63"/>
    </row>
    <row r="250" spans="4:6" s="62" customFormat="1" x14ac:dyDescent="0.3">
      <c r="D250" s="16"/>
      <c r="E250" s="20"/>
      <c r="F250" s="63"/>
    </row>
    <row r="251" spans="4:6" s="62" customFormat="1" x14ac:dyDescent="0.3">
      <c r="D251" s="16"/>
      <c r="E251" s="20"/>
      <c r="F251" s="63"/>
    </row>
    <row r="252" spans="4:6" s="62" customFormat="1" x14ac:dyDescent="0.3">
      <c r="D252" s="16"/>
      <c r="E252" s="20"/>
      <c r="F252" s="63"/>
    </row>
    <row r="253" spans="4:6" s="62" customFormat="1" x14ac:dyDescent="0.3">
      <c r="D253" s="16"/>
      <c r="E253" s="20"/>
      <c r="F253" s="63"/>
    </row>
    <row r="254" spans="4:6" s="62" customFormat="1" x14ac:dyDescent="0.3">
      <c r="D254" s="16"/>
      <c r="E254" s="20"/>
      <c r="F254" s="63"/>
    </row>
    <row r="255" spans="4:6" s="62" customFormat="1" x14ac:dyDescent="0.3">
      <c r="D255" s="16"/>
      <c r="E255" s="20"/>
      <c r="F255" s="63"/>
    </row>
    <row r="256" spans="4:6" s="62" customFormat="1" x14ac:dyDescent="0.3">
      <c r="D256" s="16"/>
      <c r="E256" s="20"/>
      <c r="F256" s="63"/>
    </row>
    <row r="257" spans="4:6" s="62" customFormat="1" x14ac:dyDescent="0.3">
      <c r="D257" s="16"/>
      <c r="E257" s="20"/>
      <c r="F257" s="63"/>
    </row>
    <row r="258" spans="4:6" s="62" customFormat="1" x14ac:dyDescent="0.3">
      <c r="D258" s="16"/>
      <c r="E258" s="20"/>
      <c r="F258" s="63"/>
    </row>
    <row r="259" spans="4:6" s="62" customFormat="1" x14ac:dyDescent="0.3">
      <c r="D259" s="16"/>
      <c r="E259" s="20"/>
      <c r="F259" s="63"/>
    </row>
    <row r="260" spans="4:6" s="62" customFormat="1" x14ac:dyDescent="0.3">
      <c r="D260" s="16"/>
      <c r="E260" s="20"/>
      <c r="F260" s="63"/>
    </row>
    <row r="261" spans="4:6" s="62" customFormat="1" x14ac:dyDescent="0.3">
      <c r="D261" s="16"/>
      <c r="E261" s="20"/>
      <c r="F261" s="63"/>
    </row>
    <row r="262" spans="4:6" s="62" customFormat="1" x14ac:dyDescent="0.3">
      <c r="D262" s="16"/>
      <c r="E262" s="20"/>
      <c r="F262" s="63"/>
    </row>
    <row r="263" spans="4:6" s="62" customFormat="1" x14ac:dyDescent="0.3">
      <c r="D263" s="16"/>
      <c r="E263" s="20"/>
      <c r="F263" s="63"/>
    </row>
    <row r="264" spans="4:6" s="62" customFormat="1" x14ac:dyDescent="0.3">
      <c r="D264" s="16"/>
      <c r="E264" s="20"/>
      <c r="F264" s="63"/>
    </row>
    <row r="265" spans="4:6" s="62" customFormat="1" x14ac:dyDescent="0.3">
      <c r="D265" s="16"/>
      <c r="E265" s="20"/>
      <c r="F265" s="63"/>
    </row>
    <row r="266" spans="4:6" s="62" customFormat="1" x14ac:dyDescent="0.3">
      <c r="D266" s="16"/>
      <c r="E266" s="20"/>
      <c r="F266" s="63"/>
    </row>
    <row r="267" spans="4:6" s="62" customFormat="1" x14ac:dyDescent="0.3">
      <c r="D267" s="16"/>
      <c r="E267" s="20"/>
      <c r="F267" s="63"/>
    </row>
    <row r="268" spans="4:6" s="62" customFormat="1" x14ac:dyDescent="0.3">
      <c r="D268" s="16"/>
      <c r="E268" s="20"/>
      <c r="F268" s="63"/>
    </row>
    <row r="269" spans="4:6" s="62" customFormat="1" x14ac:dyDescent="0.3">
      <c r="D269" s="16"/>
      <c r="E269" s="20"/>
      <c r="F269" s="63"/>
    </row>
    <row r="270" spans="4:6" s="62" customFormat="1" x14ac:dyDescent="0.3">
      <c r="D270" s="16"/>
      <c r="E270" s="20"/>
      <c r="F270" s="63"/>
    </row>
    <row r="271" spans="4:6" s="62" customFormat="1" x14ac:dyDescent="0.3">
      <c r="D271" s="16"/>
      <c r="E271" s="20"/>
      <c r="F271" s="63"/>
    </row>
    <row r="272" spans="4:6" s="62" customFormat="1" x14ac:dyDescent="0.3">
      <c r="D272" s="16"/>
      <c r="E272" s="20"/>
      <c r="F272" s="63"/>
    </row>
    <row r="273" spans="4:6" s="62" customFormat="1" x14ac:dyDescent="0.3">
      <c r="D273" s="16"/>
      <c r="E273" s="20"/>
      <c r="F273" s="63"/>
    </row>
    <row r="274" spans="4:6" s="62" customFormat="1" x14ac:dyDescent="0.3">
      <c r="D274" s="16"/>
      <c r="E274" s="20"/>
      <c r="F274" s="63"/>
    </row>
    <row r="275" spans="4:6" s="62" customFormat="1" x14ac:dyDescent="0.3">
      <c r="D275" s="16"/>
      <c r="E275" s="20"/>
      <c r="F275" s="63"/>
    </row>
    <row r="276" spans="4:6" s="62" customFormat="1" x14ac:dyDescent="0.3">
      <c r="D276" s="16"/>
      <c r="E276" s="20"/>
      <c r="F276" s="63"/>
    </row>
    <row r="277" spans="4:6" s="62" customFormat="1" x14ac:dyDescent="0.3">
      <c r="D277" s="16"/>
      <c r="E277" s="20"/>
      <c r="F277" s="63"/>
    </row>
    <row r="278" spans="4:6" s="62" customFormat="1" x14ac:dyDescent="0.3">
      <c r="D278" s="16"/>
      <c r="E278" s="20"/>
      <c r="F278" s="63"/>
    </row>
    <row r="279" spans="4:6" s="62" customFormat="1" x14ac:dyDescent="0.3">
      <c r="D279" s="16"/>
      <c r="E279" s="20"/>
      <c r="F279" s="63"/>
    </row>
    <row r="280" spans="4:6" s="62" customFormat="1" x14ac:dyDescent="0.3">
      <c r="D280" s="16"/>
      <c r="E280" s="20"/>
      <c r="F280" s="63"/>
    </row>
    <row r="281" spans="4:6" s="62" customFormat="1" x14ac:dyDescent="0.3">
      <c r="D281" s="16"/>
      <c r="E281" s="20"/>
      <c r="F281" s="63"/>
    </row>
    <row r="282" spans="4:6" s="62" customFormat="1" x14ac:dyDescent="0.3">
      <c r="D282" s="16"/>
      <c r="E282" s="20"/>
      <c r="F282" s="63"/>
    </row>
    <row r="283" spans="4:6" s="62" customFormat="1" x14ac:dyDescent="0.3">
      <c r="D283" s="16"/>
      <c r="E283" s="20"/>
      <c r="F283" s="63"/>
    </row>
    <row r="284" spans="4:6" s="62" customFormat="1" x14ac:dyDescent="0.3">
      <c r="D284" s="16"/>
      <c r="E284" s="20"/>
      <c r="F284" s="63"/>
    </row>
    <row r="285" spans="4:6" s="62" customFormat="1" x14ac:dyDescent="0.3">
      <c r="D285" s="16"/>
      <c r="E285" s="20"/>
      <c r="F285" s="63"/>
    </row>
    <row r="286" spans="4:6" s="62" customFormat="1" x14ac:dyDescent="0.3">
      <c r="D286" s="16"/>
      <c r="E286" s="20"/>
      <c r="F286" s="63"/>
    </row>
    <row r="287" spans="4:6" s="62" customFormat="1" x14ac:dyDescent="0.3">
      <c r="D287" s="16"/>
      <c r="E287" s="20"/>
      <c r="F287" s="63"/>
    </row>
    <row r="288" spans="4:6" s="62" customFormat="1" x14ac:dyDescent="0.3">
      <c r="D288" s="16"/>
      <c r="E288" s="20"/>
      <c r="F288" s="63"/>
    </row>
    <row r="289" spans="4:6" s="62" customFormat="1" x14ac:dyDescent="0.3">
      <c r="D289" s="16"/>
      <c r="E289" s="20"/>
      <c r="F289" s="63"/>
    </row>
    <row r="290" spans="4:6" s="62" customFormat="1" x14ac:dyDescent="0.3">
      <c r="D290" s="16"/>
      <c r="E290" s="20"/>
      <c r="F290" s="63"/>
    </row>
    <row r="291" spans="4:6" s="62" customFormat="1" x14ac:dyDescent="0.3">
      <c r="D291" s="16"/>
      <c r="E291" s="20"/>
      <c r="F291" s="63"/>
    </row>
    <row r="292" spans="4:6" s="62" customFormat="1" x14ac:dyDescent="0.3">
      <c r="D292" s="16"/>
      <c r="E292" s="20"/>
      <c r="F292" s="63"/>
    </row>
    <row r="293" spans="4:6" s="62" customFormat="1" x14ac:dyDescent="0.3">
      <c r="D293" s="16"/>
      <c r="E293" s="20"/>
      <c r="F293" s="63"/>
    </row>
    <row r="294" spans="4:6" s="62" customFormat="1" x14ac:dyDescent="0.3">
      <c r="D294" s="16"/>
      <c r="E294" s="20"/>
      <c r="F294" s="63"/>
    </row>
    <row r="295" spans="4:6" s="62" customFormat="1" x14ac:dyDescent="0.3">
      <c r="D295" s="16"/>
      <c r="E295" s="20"/>
      <c r="F295" s="63"/>
    </row>
    <row r="296" spans="4:6" s="62" customFormat="1" x14ac:dyDescent="0.3">
      <c r="D296" s="16"/>
      <c r="E296" s="20"/>
      <c r="F296" s="63"/>
    </row>
    <row r="297" spans="4:6" s="62" customFormat="1" x14ac:dyDescent="0.3">
      <c r="D297" s="16"/>
      <c r="E297" s="20"/>
      <c r="F297" s="63"/>
    </row>
    <row r="298" spans="4:6" s="62" customFormat="1" x14ac:dyDescent="0.3">
      <c r="D298" s="16"/>
      <c r="E298" s="20"/>
      <c r="F298" s="63"/>
    </row>
    <row r="299" spans="4:6" s="62" customFormat="1" x14ac:dyDescent="0.3">
      <c r="D299" s="16"/>
      <c r="E299" s="20"/>
      <c r="F299" s="63"/>
    </row>
    <row r="300" spans="4:6" s="62" customFormat="1" x14ac:dyDescent="0.3">
      <c r="D300" s="16"/>
      <c r="E300" s="20"/>
      <c r="F300" s="63"/>
    </row>
    <row r="301" spans="4:6" s="62" customFormat="1" x14ac:dyDescent="0.3">
      <c r="D301" s="16"/>
      <c r="E301" s="20"/>
      <c r="F301" s="63"/>
    </row>
    <row r="302" spans="4:6" s="62" customFormat="1" x14ac:dyDescent="0.3">
      <c r="D302" s="16"/>
      <c r="E302" s="20"/>
      <c r="F302" s="63"/>
    </row>
    <row r="303" spans="4:6" s="62" customFormat="1" x14ac:dyDescent="0.3">
      <c r="D303" s="16"/>
      <c r="E303" s="20"/>
      <c r="F303" s="63"/>
    </row>
    <row r="304" spans="4:6" s="62" customFormat="1" x14ac:dyDescent="0.3">
      <c r="D304" s="16"/>
      <c r="E304" s="20"/>
      <c r="F304" s="63"/>
    </row>
    <row r="305" spans="4:6" s="62" customFormat="1" x14ac:dyDescent="0.3">
      <c r="D305" s="16"/>
      <c r="E305" s="20"/>
      <c r="F305" s="63"/>
    </row>
    <row r="306" spans="4:6" s="62" customFormat="1" x14ac:dyDescent="0.3">
      <c r="D306" s="16"/>
      <c r="E306" s="20"/>
      <c r="F306" s="63"/>
    </row>
    <row r="307" spans="4:6" s="62" customFormat="1" x14ac:dyDescent="0.3">
      <c r="D307" s="16"/>
      <c r="E307" s="20"/>
      <c r="F307" s="63"/>
    </row>
    <row r="308" spans="4:6" s="62" customFormat="1" x14ac:dyDescent="0.3">
      <c r="D308" s="16"/>
      <c r="E308" s="20"/>
      <c r="F308" s="63"/>
    </row>
    <row r="309" spans="4:6" s="62" customFormat="1" x14ac:dyDescent="0.3">
      <c r="D309" s="16"/>
      <c r="E309" s="20"/>
      <c r="F309" s="63"/>
    </row>
    <row r="310" spans="4:6" s="62" customFormat="1" x14ac:dyDescent="0.3">
      <c r="D310" s="16"/>
      <c r="E310" s="20"/>
      <c r="F310" s="63"/>
    </row>
    <row r="311" spans="4:6" s="62" customFormat="1" x14ac:dyDescent="0.3">
      <c r="D311" s="16"/>
      <c r="E311" s="20"/>
      <c r="F311" s="63"/>
    </row>
    <row r="312" spans="4:6" s="62" customFormat="1" x14ac:dyDescent="0.3">
      <c r="D312" s="16"/>
      <c r="E312" s="20"/>
      <c r="F312" s="63"/>
    </row>
    <row r="313" spans="4:6" s="62" customFormat="1" x14ac:dyDescent="0.3">
      <c r="D313" s="16"/>
      <c r="E313" s="20"/>
      <c r="F313" s="63"/>
    </row>
    <row r="314" spans="4:6" s="62" customFormat="1" x14ac:dyDescent="0.3">
      <c r="D314" s="16"/>
      <c r="E314" s="20"/>
      <c r="F314" s="63"/>
    </row>
    <row r="315" spans="4:6" s="62" customFormat="1" x14ac:dyDescent="0.3">
      <c r="D315" s="16"/>
      <c r="E315" s="20"/>
      <c r="F315" s="63"/>
    </row>
    <row r="316" spans="4:6" s="62" customFormat="1" x14ac:dyDescent="0.3">
      <c r="D316" s="16"/>
      <c r="E316" s="20"/>
      <c r="F316" s="63"/>
    </row>
    <row r="317" spans="4:6" s="62" customFormat="1" x14ac:dyDescent="0.3">
      <c r="D317" s="16"/>
      <c r="E317" s="20"/>
      <c r="F317" s="63"/>
    </row>
    <row r="318" spans="4:6" s="62" customFormat="1" x14ac:dyDescent="0.3">
      <c r="D318" s="16"/>
      <c r="E318" s="20"/>
      <c r="F318" s="63"/>
    </row>
    <row r="319" spans="4:6" s="62" customFormat="1" x14ac:dyDescent="0.3">
      <c r="D319" s="16"/>
      <c r="E319" s="20"/>
      <c r="F319" s="63"/>
    </row>
    <row r="320" spans="4:6" s="62" customFormat="1" x14ac:dyDescent="0.3">
      <c r="D320" s="16"/>
      <c r="E320" s="20"/>
      <c r="F320" s="63"/>
    </row>
    <row r="321" spans="4:32" s="62" customFormat="1" x14ac:dyDescent="0.3">
      <c r="D321" s="16"/>
      <c r="E321" s="20"/>
      <c r="F321" s="63"/>
    </row>
    <row r="322" spans="4:32" s="62" customFormat="1" x14ac:dyDescent="0.3">
      <c r="D322" s="16"/>
      <c r="E322" s="20"/>
      <c r="F322" s="63"/>
    </row>
    <row r="323" spans="4:32" s="62" customFormat="1" x14ac:dyDescent="0.3">
      <c r="D323" s="16"/>
      <c r="E323" s="20"/>
      <c r="F323" s="63"/>
    </row>
    <row r="324" spans="4:32" s="62" customFormat="1" x14ac:dyDescent="0.3">
      <c r="D324" s="16"/>
      <c r="E324" s="20"/>
      <c r="F324" s="63"/>
    </row>
    <row r="325" spans="4:32" s="62" customFormat="1" x14ac:dyDescent="0.3">
      <c r="D325" s="16"/>
      <c r="E325" s="20"/>
      <c r="F325" s="63"/>
    </row>
    <row r="326" spans="4:32" s="62" customFormat="1" x14ac:dyDescent="0.3">
      <c r="D326" s="16"/>
      <c r="E326" s="20"/>
      <c r="F326" s="63"/>
    </row>
    <row r="327" spans="4:32" s="62" customFormat="1" x14ac:dyDescent="0.3">
      <c r="D327" s="16"/>
      <c r="E327" s="20"/>
      <c r="F327" s="63"/>
    </row>
    <row r="328" spans="4:32" s="62" customFormat="1" x14ac:dyDescent="0.3">
      <c r="D328" s="16"/>
      <c r="E328" s="20"/>
      <c r="F328" s="63"/>
    </row>
    <row r="329" spans="4:32" s="62" customFormat="1" x14ac:dyDescent="0.3">
      <c r="D329" s="16"/>
      <c r="E329" s="20"/>
      <c r="F329" s="63"/>
    </row>
    <row r="330" spans="4:32" s="62" customFormat="1" x14ac:dyDescent="0.3">
      <c r="D330" s="16"/>
      <c r="E330" s="20"/>
      <c r="F330" s="63"/>
    </row>
    <row r="331" spans="4:32" s="62" customFormat="1" x14ac:dyDescent="0.3">
      <c r="D331" s="16"/>
      <c r="E331" s="20"/>
      <c r="F331" s="63"/>
    </row>
    <row r="332" spans="4:32" s="62" customFormat="1" x14ac:dyDescent="0.3">
      <c r="D332" s="16"/>
      <c r="E332" s="20"/>
      <c r="F332" s="63"/>
    </row>
    <row r="333" spans="4:32" s="62" customFormat="1" x14ac:dyDescent="0.3">
      <c r="D333" s="16"/>
      <c r="E333" s="20"/>
      <c r="F333" s="63"/>
    </row>
    <row r="334" spans="4:32" s="62" customFormat="1" x14ac:dyDescent="0.3">
      <c r="D334" s="16"/>
      <c r="E334" s="20"/>
      <c r="F334" s="63"/>
    </row>
    <row r="335" spans="4:32" s="62" customFormat="1" x14ac:dyDescent="0.3">
      <c r="D335" s="16"/>
      <c r="E335" s="20"/>
      <c r="F335" s="63"/>
    </row>
    <row r="336" spans="4:32" x14ac:dyDescent="0.3">
      <c r="AF336" s="61"/>
    </row>
    <row r="337" spans="32:32" x14ac:dyDescent="0.3">
      <c r="AF337" s="1"/>
    </row>
    <row r="338" spans="32:32" x14ac:dyDescent="0.3">
      <c r="AF338" s="1"/>
    </row>
    <row r="339" spans="32:32" x14ac:dyDescent="0.3">
      <c r="AF339" s="1"/>
    </row>
    <row r="340" spans="32:32" x14ac:dyDescent="0.3">
      <c r="AF340" s="1"/>
    </row>
    <row r="341" spans="32:32" x14ac:dyDescent="0.3">
      <c r="AF341" s="1"/>
    </row>
    <row r="342" spans="32:32" x14ac:dyDescent="0.3">
      <c r="AF342" s="1"/>
    </row>
    <row r="343" spans="32:32" x14ac:dyDescent="0.3">
      <c r="AF343" s="1"/>
    </row>
    <row r="344" spans="32:32" x14ac:dyDescent="0.3">
      <c r="AF344" s="1"/>
    </row>
    <row r="345" spans="32:32" x14ac:dyDescent="0.3">
      <c r="AF345" s="1"/>
    </row>
    <row r="346" spans="32:32" x14ac:dyDescent="0.3">
      <c r="AF346" s="1"/>
    </row>
    <row r="347" spans="32:32" x14ac:dyDescent="0.3">
      <c r="AF347" s="1"/>
    </row>
    <row r="348" spans="32:32" x14ac:dyDescent="0.3">
      <c r="AF348" s="1"/>
    </row>
    <row r="349" spans="32:32" x14ac:dyDescent="0.3">
      <c r="AF349" s="1"/>
    </row>
    <row r="350" spans="32:32" x14ac:dyDescent="0.3">
      <c r="AF350" s="1"/>
    </row>
    <row r="351" spans="32:32" x14ac:dyDescent="0.3">
      <c r="AF351" s="1"/>
    </row>
    <row r="352" spans="32:32" x14ac:dyDescent="0.3">
      <c r="AF352" s="1"/>
    </row>
    <row r="353" spans="32:32" x14ac:dyDescent="0.3">
      <c r="AF353" s="1"/>
    </row>
    <row r="354" spans="32:32" x14ac:dyDescent="0.3">
      <c r="AF354" s="1"/>
    </row>
    <row r="355" spans="32:32" x14ac:dyDescent="0.3">
      <c r="AF355" s="1"/>
    </row>
    <row r="356" spans="32:32" x14ac:dyDescent="0.3">
      <c r="AF356" s="1"/>
    </row>
    <row r="357" spans="32:32" x14ac:dyDescent="0.3">
      <c r="AF357" s="1"/>
    </row>
    <row r="358" spans="32:32" x14ac:dyDescent="0.3">
      <c r="AF358" s="1"/>
    </row>
    <row r="359" spans="32:32" x14ac:dyDescent="0.3">
      <c r="AF359" s="1"/>
    </row>
    <row r="360" spans="32:32" x14ac:dyDescent="0.3">
      <c r="AF360" s="1"/>
    </row>
    <row r="361" spans="32:32" x14ac:dyDescent="0.3">
      <c r="AF361" s="1"/>
    </row>
    <row r="362" spans="32:32" x14ac:dyDescent="0.3">
      <c r="AF362" s="1"/>
    </row>
    <row r="363" spans="32:32" x14ac:dyDescent="0.3">
      <c r="AF363" s="1"/>
    </row>
    <row r="364" spans="32:32" x14ac:dyDescent="0.3">
      <c r="AF364" s="1"/>
    </row>
    <row r="365" spans="32:32" x14ac:dyDescent="0.3">
      <c r="AF365" s="1"/>
    </row>
    <row r="366" spans="32:32" x14ac:dyDescent="0.3">
      <c r="AF366" s="1"/>
    </row>
    <row r="367" spans="32:32" x14ac:dyDescent="0.3">
      <c r="AF367" s="1"/>
    </row>
    <row r="368" spans="32:32" x14ac:dyDescent="0.3">
      <c r="AF368" s="1"/>
    </row>
    <row r="369" spans="32:32" x14ac:dyDescent="0.3">
      <c r="AF369" s="1"/>
    </row>
    <row r="370" spans="32:32" x14ac:dyDescent="0.3">
      <c r="AF370" s="1"/>
    </row>
    <row r="371" spans="32:32" x14ac:dyDescent="0.3">
      <c r="AF371" s="1"/>
    </row>
    <row r="372" spans="32:32" x14ac:dyDescent="0.3">
      <c r="AF372" s="1"/>
    </row>
    <row r="373" spans="32:32" x14ac:dyDescent="0.3">
      <c r="AF373" s="1"/>
    </row>
    <row r="374" spans="32:32" x14ac:dyDescent="0.3">
      <c r="AF374" s="1"/>
    </row>
    <row r="375" spans="32:32" x14ac:dyDescent="0.3">
      <c r="AF375" s="1"/>
    </row>
    <row r="376" spans="32:32" x14ac:dyDescent="0.3">
      <c r="AF376" s="1"/>
    </row>
    <row r="377" spans="32:32" x14ac:dyDescent="0.3">
      <c r="AF377" s="1"/>
    </row>
    <row r="378" spans="32:32" x14ac:dyDescent="0.3">
      <c r="AF378" s="1"/>
    </row>
    <row r="379" spans="32:32" x14ac:dyDescent="0.3">
      <c r="AF379" s="1"/>
    </row>
    <row r="380" spans="32:32" x14ac:dyDescent="0.3">
      <c r="AF380" s="1"/>
    </row>
    <row r="381" spans="32:32" x14ac:dyDescent="0.3">
      <c r="AF381" s="1"/>
    </row>
    <row r="382" spans="32:32" x14ac:dyDescent="0.3">
      <c r="AF382" s="1"/>
    </row>
    <row r="383" spans="32:32" x14ac:dyDescent="0.3">
      <c r="AF383" s="1"/>
    </row>
    <row r="384" spans="32:32" x14ac:dyDescent="0.3">
      <c r="AF384" s="1"/>
    </row>
    <row r="385" spans="32:32" x14ac:dyDescent="0.3">
      <c r="AF385" s="1"/>
    </row>
    <row r="386" spans="32:32" x14ac:dyDescent="0.3">
      <c r="AF386" s="1"/>
    </row>
    <row r="387" spans="32:32" x14ac:dyDescent="0.3">
      <c r="AF387" s="1"/>
    </row>
    <row r="388" spans="32:32" x14ac:dyDescent="0.3">
      <c r="AF388" s="1"/>
    </row>
    <row r="389" spans="32:32" x14ac:dyDescent="0.3">
      <c r="AF389" s="1"/>
    </row>
    <row r="390" spans="32:32" x14ac:dyDescent="0.3">
      <c r="AF390" s="1"/>
    </row>
    <row r="391" spans="32:32" x14ac:dyDescent="0.3">
      <c r="AF391" s="1"/>
    </row>
    <row r="392" spans="32:32" x14ac:dyDescent="0.3">
      <c r="AF392" s="1"/>
    </row>
    <row r="393" spans="32:32" x14ac:dyDescent="0.3">
      <c r="AF393" s="1"/>
    </row>
    <row r="394" spans="32:32" x14ac:dyDescent="0.3">
      <c r="AF394" s="1"/>
    </row>
    <row r="395" spans="32:32" x14ac:dyDescent="0.3">
      <c r="AF395" s="1"/>
    </row>
    <row r="396" spans="32:32" x14ac:dyDescent="0.3">
      <c r="AF396" s="1"/>
    </row>
    <row r="397" spans="32:32" x14ac:dyDescent="0.3">
      <c r="AF397" s="1"/>
    </row>
    <row r="398" spans="32:32" x14ac:dyDescent="0.3">
      <c r="AF398" s="1"/>
    </row>
    <row r="399" spans="32:32" x14ac:dyDescent="0.3">
      <c r="AF399" s="1"/>
    </row>
    <row r="400" spans="32:32" x14ac:dyDescent="0.3">
      <c r="AF400" s="1"/>
    </row>
    <row r="401" spans="32:32" x14ac:dyDescent="0.3">
      <c r="AF401" s="1"/>
    </row>
    <row r="402" spans="32:32" x14ac:dyDescent="0.3">
      <c r="AF402" s="1"/>
    </row>
    <row r="403" spans="32:32" x14ac:dyDescent="0.3">
      <c r="AF403" s="1"/>
    </row>
    <row r="404" spans="32:32" x14ac:dyDescent="0.3">
      <c r="AF404" s="1"/>
    </row>
    <row r="405" spans="32:32" x14ac:dyDescent="0.3">
      <c r="AF405" s="1"/>
    </row>
    <row r="406" spans="32:32" x14ac:dyDescent="0.3">
      <c r="AF406" s="1"/>
    </row>
    <row r="407" spans="32:32" x14ac:dyDescent="0.3">
      <c r="AF407" s="1"/>
    </row>
    <row r="408" spans="32:32" x14ac:dyDescent="0.3">
      <c r="AF408" s="1"/>
    </row>
    <row r="409" spans="32:32" x14ac:dyDescent="0.3">
      <c r="AF409" s="1"/>
    </row>
    <row r="410" spans="32:32" x14ac:dyDescent="0.3">
      <c r="AF410" s="1"/>
    </row>
    <row r="411" spans="32:32" x14ac:dyDescent="0.3">
      <c r="AF411" s="1"/>
    </row>
    <row r="412" spans="32:32" x14ac:dyDescent="0.3">
      <c r="AF412" s="1"/>
    </row>
    <row r="413" spans="32:32" x14ac:dyDescent="0.3">
      <c r="AF413" s="1"/>
    </row>
    <row r="414" spans="32:32" x14ac:dyDescent="0.3">
      <c r="AF414" s="1"/>
    </row>
    <row r="415" spans="32:32" x14ac:dyDescent="0.3">
      <c r="AF415" s="1"/>
    </row>
    <row r="416" spans="32:32" x14ac:dyDescent="0.3">
      <c r="AF416" s="1"/>
    </row>
    <row r="417" spans="32:32" x14ac:dyDescent="0.3">
      <c r="AF417" s="1"/>
    </row>
    <row r="418" spans="32:32" x14ac:dyDescent="0.3">
      <c r="AF418" s="1"/>
    </row>
    <row r="419" spans="32:32" x14ac:dyDescent="0.3">
      <c r="AF419" s="1"/>
    </row>
    <row r="420" spans="32:32" x14ac:dyDescent="0.3">
      <c r="AF420" s="1"/>
    </row>
    <row r="421" spans="32:32" x14ac:dyDescent="0.3">
      <c r="AF421" s="1"/>
    </row>
    <row r="422" spans="32:32" x14ac:dyDescent="0.3">
      <c r="AF422" s="1"/>
    </row>
    <row r="423" spans="32:32" x14ac:dyDescent="0.3">
      <c r="AF423" s="1"/>
    </row>
    <row r="424" spans="32:32" x14ac:dyDescent="0.3">
      <c r="AF424" s="1"/>
    </row>
    <row r="425" spans="32:32" x14ac:dyDescent="0.3">
      <c r="AF425" s="1"/>
    </row>
    <row r="426" spans="32:32" x14ac:dyDescent="0.3">
      <c r="AF426" s="1"/>
    </row>
    <row r="427" spans="32:32" x14ac:dyDescent="0.3">
      <c r="AF427" s="1"/>
    </row>
    <row r="428" spans="32:32" x14ac:dyDescent="0.3">
      <c r="AF428" s="1"/>
    </row>
    <row r="429" spans="32:32" x14ac:dyDescent="0.3">
      <c r="AF429" s="1"/>
    </row>
    <row r="430" spans="32:32" x14ac:dyDescent="0.3">
      <c r="AF430" s="1"/>
    </row>
    <row r="431" spans="32:32" x14ac:dyDescent="0.3">
      <c r="AF431" s="1"/>
    </row>
    <row r="432" spans="32:32" x14ac:dyDescent="0.3">
      <c r="AF432" s="1"/>
    </row>
    <row r="433" spans="32:32" x14ac:dyDescent="0.3">
      <c r="AF433" s="1"/>
    </row>
    <row r="434" spans="32:32" x14ac:dyDescent="0.3">
      <c r="AF434" s="1"/>
    </row>
    <row r="435" spans="32:32" x14ac:dyDescent="0.3">
      <c r="AF435" s="1"/>
    </row>
    <row r="436" spans="32:32" x14ac:dyDescent="0.3">
      <c r="AF436" s="1"/>
    </row>
    <row r="437" spans="32:32" x14ac:dyDescent="0.3">
      <c r="AF437" s="1"/>
    </row>
    <row r="438" spans="32:32" x14ac:dyDescent="0.3">
      <c r="AF438" s="1"/>
    </row>
    <row r="439" spans="32:32" x14ac:dyDescent="0.3">
      <c r="AF439" s="1"/>
    </row>
    <row r="440" spans="32:32" x14ac:dyDescent="0.3">
      <c r="AF440" s="1"/>
    </row>
    <row r="441" spans="32:32" x14ac:dyDescent="0.3">
      <c r="AF441" s="1"/>
    </row>
    <row r="442" spans="32:32" x14ac:dyDescent="0.3">
      <c r="AF442" s="1"/>
    </row>
    <row r="443" spans="32:32" x14ac:dyDescent="0.3">
      <c r="AF443" s="1"/>
    </row>
    <row r="444" spans="32:32" x14ac:dyDescent="0.3">
      <c r="AF444" s="1"/>
    </row>
    <row r="445" spans="32:32" x14ac:dyDescent="0.3">
      <c r="AF445" s="1"/>
    </row>
    <row r="446" spans="32:32" x14ac:dyDescent="0.3">
      <c r="AF446" s="1"/>
    </row>
    <row r="447" spans="32:32" x14ac:dyDescent="0.3">
      <c r="AF447" s="1"/>
    </row>
    <row r="448" spans="32:32" x14ac:dyDescent="0.3">
      <c r="AF448" s="1"/>
    </row>
    <row r="449" spans="32:32" x14ac:dyDescent="0.3">
      <c r="AF449" s="1"/>
    </row>
    <row r="450" spans="32:32" x14ac:dyDescent="0.3">
      <c r="AF450" s="1"/>
    </row>
    <row r="451" spans="32:32" x14ac:dyDescent="0.3">
      <c r="AF451" s="1"/>
    </row>
    <row r="452" spans="32:32" x14ac:dyDescent="0.3">
      <c r="AF452" s="1"/>
    </row>
    <row r="453" spans="32:32" x14ac:dyDescent="0.3">
      <c r="AF453" s="1"/>
    </row>
    <row r="454" spans="32:32" x14ac:dyDescent="0.3">
      <c r="AF454" s="1"/>
    </row>
    <row r="455" spans="32:32" x14ac:dyDescent="0.3">
      <c r="AF455" s="1"/>
    </row>
    <row r="456" spans="32:32" x14ac:dyDescent="0.3">
      <c r="AF456" s="1"/>
    </row>
    <row r="457" spans="32:32" x14ac:dyDescent="0.3">
      <c r="AF457" s="1"/>
    </row>
    <row r="458" spans="32:32" x14ac:dyDescent="0.3">
      <c r="AF458" s="1"/>
    </row>
    <row r="459" spans="32:32" x14ac:dyDescent="0.3">
      <c r="AF459" s="1"/>
    </row>
    <row r="460" spans="32:32" x14ac:dyDescent="0.3">
      <c r="AF460" s="1"/>
    </row>
    <row r="461" spans="32:32" x14ac:dyDescent="0.3">
      <c r="AF461" s="1"/>
    </row>
    <row r="462" spans="32:32" x14ac:dyDescent="0.3">
      <c r="AF462" s="1"/>
    </row>
    <row r="463" spans="32:32" x14ac:dyDescent="0.3">
      <c r="AF463" s="1"/>
    </row>
    <row r="464" spans="32:32" x14ac:dyDescent="0.3">
      <c r="AF464" s="1"/>
    </row>
    <row r="465" spans="32:32" x14ac:dyDescent="0.3">
      <c r="AF465" s="1"/>
    </row>
    <row r="466" spans="32:32" x14ac:dyDescent="0.3">
      <c r="AF466" s="1"/>
    </row>
    <row r="467" spans="32:32" x14ac:dyDescent="0.3">
      <c r="AF467" s="1"/>
    </row>
    <row r="468" spans="32:32" x14ac:dyDescent="0.3">
      <c r="AF468" s="1"/>
    </row>
    <row r="469" spans="32:32" x14ac:dyDescent="0.3">
      <c r="AF469" s="1"/>
    </row>
    <row r="470" spans="32:32" x14ac:dyDescent="0.3">
      <c r="AF470" s="1"/>
    </row>
    <row r="471" spans="32:32" x14ac:dyDescent="0.3">
      <c r="AF471" s="1"/>
    </row>
    <row r="472" spans="32:32" x14ac:dyDescent="0.3">
      <c r="AF472" s="1"/>
    </row>
    <row r="473" spans="32:32" x14ac:dyDescent="0.3">
      <c r="AF473" s="1"/>
    </row>
    <row r="474" spans="32:32" x14ac:dyDescent="0.3">
      <c r="AF474" s="1"/>
    </row>
    <row r="475" spans="32:32" x14ac:dyDescent="0.3">
      <c r="AF475" s="1"/>
    </row>
    <row r="476" spans="32:32" x14ac:dyDescent="0.3">
      <c r="AF476" s="1"/>
    </row>
    <row r="477" spans="32:32" x14ac:dyDescent="0.3">
      <c r="AF477" s="1"/>
    </row>
    <row r="478" spans="32:32" x14ac:dyDescent="0.3">
      <c r="AF478" s="1"/>
    </row>
    <row r="479" spans="32:32" x14ac:dyDescent="0.3">
      <c r="AF479" s="1"/>
    </row>
    <row r="480" spans="32:32" x14ac:dyDescent="0.3">
      <c r="AF480" s="1"/>
    </row>
    <row r="481" spans="32:32" x14ac:dyDescent="0.3">
      <c r="AF481" s="1"/>
    </row>
    <row r="482" spans="32:32" x14ac:dyDescent="0.3">
      <c r="AF482" s="1"/>
    </row>
    <row r="483" spans="32:32" x14ac:dyDescent="0.3">
      <c r="AF483" s="1"/>
    </row>
    <row r="484" spans="32:32" x14ac:dyDescent="0.3">
      <c r="AF484" s="1"/>
    </row>
    <row r="485" spans="32:32" x14ac:dyDescent="0.3">
      <c r="AF485" s="1"/>
    </row>
    <row r="486" spans="32:32" x14ac:dyDescent="0.3">
      <c r="AF486" s="1"/>
    </row>
    <row r="487" spans="32:32" x14ac:dyDescent="0.3">
      <c r="AF487" s="1"/>
    </row>
    <row r="488" spans="32:32" x14ac:dyDescent="0.3">
      <c r="AF488" s="1"/>
    </row>
    <row r="489" spans="32:32" x14ac:dyDescent="0.3">
      <c r="AF489" s="1"/>
    </row>
    <row r="490" spans="32:32" x14ac:dyDescent="0.3">
      <c r="AF490" s="1"/>
    </row>
    <row r="491" spans="32:32" x14ac:dyDescent="0.3">
      <c r="AF491" s="1"/>
    </row>
    <row r="492" spans="32:32" x14ac:dyDescent="0.3">
      <c r="AF492" s="1"/>
    </row>
    <row r="493" spans="32:32" x14ac:dyDescent="0.3">
      <c r="AF493" s="1"/>
    </row>
    <row r="494" spans="32:32" x14ac:dyDescent="0.3">
      <c r="AF494" s="1"/>
    </row>
    <row r="495" spans="32:32" x14ac:dyDescent="0.3">
      <c r="AF495" s="1"/>
    </row>
    <row r="496" spans="32:32" x14ac:dyDescent="0.3">
      <c r="AF496" s="1"/>
    </row>
    <row r="497" spans="32:32" x14ac:dyDescent="0.3">
      <c r="AF497" s="1"/>
    </row>
    <row r="498" spans="32:32" x14ac:dyDescent="0.3">
      <c r="AF498" s="1"/>
    </row>
    <row r="499" spans="32:32" x14ac:dyDescent="0.3">
      <c r="AF499" s="1"/>
    </row>
    <row r="500" spans="32:32" x14ac:dyDescent="0.3">
      <c r="AF500" s="1"/>
    </row>
    <row r="501" spans="32:32" x14ac:dyDescent="0.3">
      <c r="AF501" s="1"/>
    </row>
    <row r="502" spans="32:32" x14ac:dyDescent="0.3">
      <c r="AF502" s="1"/>
    </row>
    <row r="503" spans="32:32" x14ac:dyDescent="0.3">
      <c r="AF503" s="1"/>
    </row>
    <row r="504" spans="32:32" x14ac:dyDescent="0.3">
      <c r="AF504" s="1"/>
    </row>
    <row r="505" spans="32:32" x14ac:dyDescent="0.3">
      <c r="AF505" s="1"/>
    </row>
    <row r="506" spans="32:32" x14ac:dyDescent="0.3">
      <c r="AF506" s="1"/>
    </row>
    <row r="507" spans="32:32" x14ac:dyDescent="0.3">
      <c r="AF507" s="1"/>
    </row>
    <row r="508" spans="32:32" x14ac:dyDescent="0.3">
      <c r="AF508" s="1"/>
    </row>
    <row r="509" spans="32:32" x14ac:dyDescent="0.3">
      <c r="AF509" s="1"/>
    </row>
    <row r="510" spans="32:32" x14ac:dyDescent="0.3">
      <c r="AF510" s="1"/>
    </row>
    <row r="511" spans="32:32" x14ac:dyDescent="0.3">
      <c r="AF511" s="1"/>
    </row>
    <row r="512" spans="32:32" x14ac:dyDescent="0.3">
      <c r="AF512" s="1"/>
    </row>
    <row r="513" spans="32:32" x14ac:dyDescent="0.3">
      <c r="AF513" s="1"/>
    </row>
    <row r="514" spans="32:32" x14ac:dyDescent="0.3">
      <c r="AF514" s="1"/>
    </row>
    <row r="515" spans="32:32" x14ac:dyDescent="0.3">
      <c r="AF515" s="1"/>
    </row>
    <row r="516" spans="32:32" x14ac:dyDescent="0.3">
      <c r="AF516" s="1"/>
    </row>
    <row r="517" spans="32:32" x14ac:dyDescent="0.3">
      <c r="AF517" s="1"/>
    </row>
    <row r="518" spans="32:32" x14ac:dyDescent="0.3">
      <c r="AF518" s="1"/>
    </row>
    <row r="519" spans="32:32" x14ac:dyDescent="0.3">
      <c r="AF519" s="1"/>
    </row>
    <row r="520" spans="32:32" x14ac:dyDescent="0.3">
      <c r="AF520" s="1"/>
    </row>
    <row r="521" spans="32:32" x14ac:dyDescent="0.3">
      <c r="AF521" s="1"/>
    </row>
    <row r="522" spans="32:32" x14ac:dyDescent="0.3">
      <c r="AF522" s="1"/>
    </row>
    <row r="523" spans="32:32" x14ac:dyDescent="0.3">
      <c r="AF523" s="1"/>
    </row>
    <row r="524" spans="32:32" x14ac:dyDescent="0.3">
      <c r="AF524" s="1"/>
    </row>
    <row r="525" spans="32:32" x14ac:dyDescent="0.3">
      <c r="AF525" s="1"/>
    </row>
    <row r="526" spans="32:32" x14ac:dyDescent="0.3">
      <c r="AF526" s="1"/>
    </row>
    <row r="527" spans="32:32" x14ac:dyDescent="0.3">
      <c r="AF527" s="1"/>
    </row>
    <row r="528" spans="32:32" x14ac:dyDescent="0.3">
      <c r="AF528" s="1"/>
    </row>
    <row r="529" spans="32:32" x14ac:dyDescent="0.3">
      <c r="AF529" s="1"/>
    </row>
    <row r="530" spans="32:32" x14ac:dyDescent="0.3">
      <c r="AF530" s="1"/>
    </row>
    <row r="531" spans="32:32" x14ac:dyDescent="0.3">
      <c r="AF531" s="1"/>
    </row>
    <row r="532" spans="32:32" x14ac:dyDescent="0.3">
      <c r="AF532" s="1"/>
    </row>
    <row r="533" spans="32:32" x14ac:dyDescent="0.3">
      <c r="AF533" s="1"/>
    </row>
    <row r="534" spans="32:32" x14ac:dyDescent="0.3">
      <c r="AF534" s="1"/>
    </row>
    <row r="535" spans="32:32" x14ac:dyDescent="0.3">
      <c r="AF535" s="1"/>
    </row>
    <row r="536" spans="32:32" x14ac:dyDescent="0.3">
      <c r="AF536" s="1"/>
    </row>
    <row r="537" spans="32:32" x14ac:dyDescent="0.3">
      <c r="AF537" s="1"/>
    </row>
    <row r="538" spans="32:32" x14ac:dyDescent="0.3">
      <c r="AF538" s="1"/>
    </row>
    <row r="539" spans="32:32" x14ac:dyDescent="0.3">
      <c r="AF539" s="1"/>
    </row>
    <row r="540" spans="32:32" x14ac:dyDescent="0.3">
      <c r="AF540" s="1"/>
    </row>
    <row r="541" spans="32:32" x14ac:dyDescent="0.3">
      <c r="AF541" s="1"/>
    </row>
    <row r="542" spans="32:32" x14ac:dyDescent="0.3">
      <c r="AF542" s="1"/>
    </row>
    <row r="543" spans="32:32" x14ac:dyDescent="0.3">
      <c r="AF543" s="1"/>
    </row>
    <row r="544" spans="32:32" x14ac:dyDescent="0.3">
      <c r="AF544" s="1"/>
    </row>
    <row r="545" spans="32:32" x14ac:dyDescent="0.3">
      <c r="AF545" s="1"/>
    </row>
    <row r="546" spans="32:32" x14ac:dyDescent="0.3">
      <c r="AF546" s="1"/>
    </row>
    <row r="547" spans="32:32" x14ac:dyDescent="0.3">
      <c r="AF547" s="1"/>
    </row>
    <row r="548" spans="32:32" x14ac:dyDescent="0.3">
      <c r="AF548" s="1"/>
    </row>
    <row r="549" spans="32:32" x14ac:dyDescent="0.3">
      <c r="AF549" s="1"/>
    </row>
    <row r="550" spans="32:32" x14ac:dyDescent="0.3">
      <c r="AF550" s="1"/>
    </row>
    <row r="551" spans="32:32" x14ac:dyDescent="0.3">
      <c r="AF551" s="1"/>
    </row>
    <row r="552" spans="32:32" x14ac:dyDescent="0.3">
      <c r="AF552" s="1"/>
    </row>
    <row r="553" spans="32:32" x14ac:dyDescent="0.3">
      <c r="AF553" s="1"/>
    </row>
    <row r="554" spans="32:32" x14ac:dyDescent="0.3">
      <c r="AF554" s="1"/>
    </row>
    <row r="555" spans="32:32" x14ac:dyDescent="0.3">
      <c r="AF555" s="1"/>
    </row>
    <row r="556" spans="32:32" x14ac:dyDescent="0.3">
      <c r="AF556" s="1"/>
    </row>
    <row r="557" spans="32:32" x14ac:dyDescent="0.3">
      <c r="AF557" s="1"/>
    </row>
    <row r="558" spans="32:32" x14ac:dyDescent="0.3">
      <c r="AF558" s="1"/>
    </row>
    <row r="559" spans="32:32" x14ac:dyDescent="0.3">
      <c r="AF559" s="1"/>
    </row>
    <row r="560" spans="32:32" x14ac:dyDescent="0.3">
      <c r="AF560" s="1"/>
    </row>
    <row r="561" spans="32:32" x14ac:dyDescent="0.3">
      <c r="AF561" s="1"/>
    </row>
    <row r="562" spans="32:32" x14ac:dyDescent="0.3">
      <c r="AF562" s="1"/>
    </row>
    <row r="563" spans="32:32" x14ac:dyDescent="0.3">
      <c r="AF563" s="1"/>
    </row>
    <row r="564" spans="32:32" x14ac:dyDescent="0.3">
      <c r="AF564" s="1"/>
    </row>
    <row r="565" spans="32:32" x14ac:dyDescent="0.3">
      <c r="AF565" s="1"/>
    </row>
    <row r="566" spans="32:32" x14ac:dyDescent="0.3">
      <c r="AF566" s="1"/>
    </row>
    <row r="567" spans="32:32" x14ac:dyDescent="0.3">
      <c r="AF567" s="1"/>
    </row>
    <row r="568" spans="32:32" x14ac:dyDescent="0.3">
      <c r="AF568" s="1"/>
    </row>
    <row r="569" spans="32:32" x14ac:dyDescent="0.3">
      <c r="AF569" s="1"/>
    </row>
    <row r="570" spans="32:32" x14ac:dyDescent="0.3">
      <c r="AF570" s="1"/>
    </row>
    <row r="571" spans="32:32" x14ac:dyDescent="0.3">
      <c r="AF571" s="1"/>
    </row>
    <row r="572" spans="32:32" x14ac:dyDescent="0.3">
      <c r="AF572" s="1"/>
    </row>
    <row r="573" spans="32:32" x14ac:dyDescent="0.3">
      <c r="AF573" s="1"/>
    </row>
    <row r="574" spans="32:32" x14ac:dyDescent="0.3">
      <c r="AF574" s="1"/>
    </row>
    <row r="575" spans="32:32" x14ac:dyDescent="0.3">
      <c r="AF575" s="1"/>
    </row>
    <row r="576" spans="32:32" x14ac:dyDescent="0.3">
      <c r="AF576" s="1"/>
    </row>
    <row r="577" spans="32:32" x14ac:dyDescent="0.3">
      <c r="AF577" s="1"/>
    </row>
    <row r="578" spans="32:32" x14ac:dyDescent="0.3">
      <c r="AF578" s="1"/>
    </row>
    <row r="579" spans="32:32" x14ac:dyDescent="0.3">
      <c r="AF579" s="1"/>
    </row>
    <row r="580" spans="32:32" x14ac:dyDescent="0.3">
      <c r="AF580" s="1"/>
    </row>
    <row r="581" spans="32:32" x14ac:dyDescent="0.3">
      <c r="AF581" s="1"/>
    </row>
    <row r="582" spans="32:32" x14ac:dyDescent="0.3">
      <c r="AF582" s="1"/>
    </row>
    <row r="583" spans="32:32" x14ac:dyDescent="0.3">
      <c r="AF583" s="1"/>
    </row>
    <row r="584" spans="32:32" x14ac:dyDescent="0.3">
      <c r="AF584" s="1"/>
    </row>
    <row r="585" spans="32:32" x14ac:dyDescent="0.3">
      <c r="AF585" s="1"/>
    </row>
    <row r="586" spans="32:32" x14ac:dyDescent="0.3">
      <c r="AF586" s="1"/>
    </row>
    <row r="587" spans="32:32" x14ac:dyDescent="0.3">
      <c r="AF587" s="1"/>
    </row>
    <row r="588" spans="32:32" x14ac:dyDescent="0.3">
      <c r="AF588" s="1"/>
    </row>
    <row r="589" spans="32:32" x14ac:dyDescent="0.3">
      <c r="AF589" s="1"/>
    </row>
    <row r="590" spans="32:32" x14ac:dyDescent="0.3">
      <c r="AF590" s="1"/>
    </row>
    <row r="591" spans="32:32" x14ac:dyDescent="0.3">
      <c r="AF591" s="1"/>
    </row>
    <row r="592" spans="32:32" x14ac:dyDescent="0.3">
      <c r="AF592" s="1"/>
    </row>
    <row r="593" spans="32:32" x14ac:dyDescent="0.3">
      <c r="AF593" s="1"/>
    </row>
    <row r="594" spans="32:32" x14ac:dyDescent="0.3">
      <c r="AF594" s="1"/>
    </row>
    <row r="595" spans="32:32" x14ac:dyDescent="0.3">
      <c r="AF595" s="1"/>
    </row>
    <row r="596" spans="32:32" x14ac:dyDescent="0.3">
      <c r="AF596" s="1"/>
    </row>
    <row r="597" spans="32:32" x14ac:dyDescent="0.3">
      <c r="AF597" s="1"/>
    </row>
    <row r="598" spans="32:32" x14ac:dyDescent="0.3">
      <c r="AF598" s="1"/>
    </row>
    <row r="599" spans="32:32" x14ac:dyDescent="0.3">
      <c r="AF599" s="1"/>
    </row>
    <row r="600" spans="32:32" x14ac:dyDescent="0.3">
      <c r="AF600" s="1"/>
    </row>
    <row r="601" spans="32:32" x14ac:dyDescent="0.3">
      <c r="AF601" s="1"/>
    </row>
    <row r="602" spans="32:32" x14ac:dyDescent="0.3">
      <c r="AF602" s="1"/>
    </row>
    <row r="603" spans="32:32" x14ac:dyDescent="0.3">
      <c r="AF603" s="1"/>
    </row>
    <row r="604" spans="32:32" x14ac:dyDescent="0.3">
      <c r="AF604" s="1"/>
    </row>
    <row r="605" spans="32:32" x14ac:dyDescent="0.3">
      <c r="AF605" s="1"/>
    </row>
    <row r="606" spans="32:32" x14ac:dyDescent="0.3">
      <c r="AF606" s="1"/>
    </row>
    <row r="607" spans="32:32" x14ac:dyDescent="0.3">
      <c r="AF607" s="1"/>
    </row>
    <row r="608" spans="32:32" x14ac:dyDescent="0.3">
      <c r="AF608" s="1"/>
    </row>
    <row r="609" spans="32:32" x14ac:dyDescent="0.3">
      <c r="AF609" s="1"/>
    </row>
    <row r="610" spans="32:32" x14ac:dyDescent="0.3">
      <c r="AF610" s="1"/>
    </row>
    <row r="611" spans="32:32" x14ac:dyDescent="0.3">
      <c r="AF611" s="1"/>
    </row>
    <row r="612" spans="32:32" x14ac:dyDescent="0.3">
      <c r="AF612" s="1"/>
    </row>
    <row r="613" spans="32:32" x14ac:dyDescent="0.3">
      <c r="AF613" s="1"/>
    </row>
    <row r="614" spans="32:32" x14ac:dyDescent="0.3">
      <c r="AF614" s="1"/>
    </row>
    <row r="615" spans="32:32" x14ac:dyDescent="0.3">
      <c r="AF615" s="1"/>
    </row>
    <row r="616" spans="32:32" x14ac:dyDescent="0.3">
      <c r="AF616" s="1"/>
    </row>
    <row r="617" spans="32:32" x14ac:dyDescent="0.3">
      <c r="AF617" s="1"/>
    </row>
    <row r="618" spans="32:32" x14ac:dyDescent="0.3">
      <c r="AF618" s="1"/>
    </row>
    <row r="619" spans="32:32" x14ac:dyDescent="0.3">
      <c r="AF619" s="1"/>
    </row>
    <row r="620" spans="32:32" x14ac:dyDescent="0.3">
      <c r="AF620" s="1"/>
    </row>
    <row r="621" spans="32:32" x14ac:dyDescent="0.3">
      <c r="AF621" s="1"/>
    </row>
    <row r="622" spans="32:32" x14ac:dyDescent="0.3">
      <c r="AF622" s="1"/>
    </row>
    <row r="623" spans="32:32" x14ac:dyDescent="0.3">
      <c r="AF623" s="1"/>
    </row>
    <row r="624" spans="32:32" x14ac:dyDescent="0.3">
      <c r="AF624" s="1"/>
    </row>
    <row r="625" spans="32:32" x14ac:dyDescent="0.3">
      <c r="AF625" s="1"/>
    </row>
    <row r="626" spans="32:32" x14ac:dyDescent="0.3">
      <c r="AF626" s="1"/>
    </row>
    <row r="627" spans="32:32" x14ac:dyDescent="0.3">
      <c r="AF627" s="1"/>
    </row>
    <row r="628" spans="32:32" x14ac:dyDescent="0.3">
      <c r="AF628" s="1"/>
    </row>
    <row r="629" spans="32:32" x14ac:dyDescent="0.3">
      <c r="AF629" s="1"/>
    </row>
    <row r="630" spans="32:32" x14ac:dyDescent="0.3">
      <c r="AF630" s="1"/>
    </row>
    <row r="631" spans="32:32" x14ac:dyDescent="0.3">
      <c r="AF631" s="1"/>
    </row>
    <row r="632" spans="32:32" x14ac:dyDescent="0.3">
      <c r="AF632" s="1"/>
    </row>
    <row r="633" spans="32:32" x14ac:dyDescent="0.3">
      <c r="AF633" s="1"/>
    </row>
    <row r="634" spans="32:32" x14ac:dyDescent="0.3">
      <c r="AF634" s="1"/>
    </row>
    <row r="635" spans="32:32" x14ac:dyDescent="0.3">
      <c r="AF635" s="1"/>
    </row>
    <row r="636" spans="32:32" x14ac:dyDescent="0.3">
      <c r="AF636" s="1"/>
    </row>
    <row r="637" spans="32:32" x14ac:dyDescent="0.3">
      <c r="AF637" s="1"/>
    </row>
    <row r="638" spans="32:32" x14ac:dyDescent="0.3">
      <c r="AF638" s="1"/>
    </row>
    <row r="639" spans="32:32" x14ac:dyDescent="0.3">
      <c r="AF639" s="1"/>
    </row>
    <row r="640" spans="32:32" x14ac:dyDescent="0.3">
      <c r="AF640" s="1"/>
    </row>
    <row r="641" spans="32:32" x14ac:dyDescent="0.3">
      <c r="AF641" s="1"/>
    </row>
    <row r="642" spans="32:32" x14ac:dyDescent="0.3">
      <c r="AF642" s="1"/>
    </row>
    <row r="643" spans="32:32" x14ac:dyDescent="0.3">
      <c r="AF643" s="1"/>
    </row>
    <row r="644" spans="32:32" x14ac:dyDescent="0.3">
      <c r="AF644" s="1"/>
    </row>
    <row r="645" spans="32:32" x14ac:dyDescent="0.3">
      <c r="AF645" s="1"/>
    </row>
    <row r="646" spans="32:32" x14ac:dyDescent="0.3">
      <c r="AF646" s="1"/>
    </row>
    <row r="647" spans="32:32" x14ac:dyDescent="0.3">
      <c r="AF647" s="1"/>
    </row>
    <row r="648" spans="32:32" x14ac:dyDescent="0.3">
      <c r="AF648" s="1"/>
    </row>
    <row r="649" spans="32:32" x14ac:dyDescent="0.3">
      <c r="AF649" s="1"/>
    </row>
    <row r="650" spans="32:32" x14ac:dyDescent="0.3">
      <c r="AF650" s="1"/>
    </row>
    <row r="651" spans="32:32" x14ac:dyDescent="0.3">
      <c r="AF651" s="1"/>
    </row>
    <row r="652" spans="32:32" x14ac:dyDescent="0.3">
      <c r="AF652" s="1"/>
    </row>
    <row r="653" spans="32:32" x14ac:dyDescent="0.3">
      <c r="AF653" s="1"/>
    </row>
    <row r="654" spans="32:32" x14ac:dyDescent="0.3">
      <c r="AF654" s="1"/>
    </row>
    <row r="655" spans="32:32" x14ac:dyDescent="0.3">
      <c r="AF655" s="1"/>
    </row>
    <row r="656" spans="32:32" x14ac:dyDescent="0.3">
      <c r="AF656" s="1"/>
    </row>
    <row r="657" spans="32:32" x14ac:dyDescent="0.3">
      <c r="AF657" s="1"/>
    </row>
    <row r="658" spans="32:32" x14ac:dyDescent="0.3">
      <c r="AF658" s="1"/>
    </row>
    <row r="659" spans="32:32" x14ac:dyDescent="0.3">
      <c r="AF659" s="1"/>
    </row>
    <row r="660" spans="32:32" x14ac:dyDescent="0.3">
      <c r="AF660" s="1"/>
    </row>
    <row r="661" spans="32:32" x14ac:dyDescent="0.3">
      <c r="AF661" s="1"/>
    </row>
    <row r="662" spans="32:32" x14ac:dyDescent="0.3">
      <c r="AF662" s="1"/>
    </row>
    <row r="663" spans="32:32" x14ac:dyDescent="0.3">
      <c r="AF663" s="1"/>
    </row>
    <row r="664" spans="32:32" x14ac:dyDescent="0.3">
      <c r="AF664" s="1"/>
    </row>
    <row r="665" spans="32:32" x14ac:dyDescent="0.3">
      <c r="AF665" s="1"/>
    </row>
    <row r="666" spans="32:32" x14ac:dyDescent="0.3">
      <c r="AF666" s="1"/>
    </row>
    <row r="667" spans="32:32" x14ac:dyDescent="0.3">
      <c r="AF667" s="1"/>
    </row>
    <row r="668" spans="32:32" x14ac:dyDescent="0.3">
      <c r="AF668" s="1"/>
    </row>
    <row r="669" spans="32:32" x14ac:dyDescent="0.3">
      <c r="AF669" s="1"/>
    </row>
    <row r="670" spans="32:32" x14ac:dyDescent="0.3">
      <c r="AF670" s="1"/>
    </row>
    <row r="671" spans="32:32" x14ac:dyDescent="0.3">
      <c r="AF671" s="1"/>
    </row>
    <row r="672" spans="32:32" x14ac:dyDescent="0.3">
      <c r="AF672" s="1"/>
    </row>
    <row r="673" spans="32:32" x14ac:dyDescent="0.3">
      <c r="AF673" s="1"/>
    </row>
    <row r="674" spans="32:32" x14ac:dyDescent="0.3">
      <c r="AF674" s="1"/>
    </row>
    <row r="675" spans="32:32" x14ac:dyDescent="0.3">
      <c r="AF675" s="1"/>
    </row>
    <row r="676" spans="32:32" x14ac:dyDescent="0.3">
      <c r="AF676" s="1"/>
    </row>
    <row r="677" spans="32:32" x14ac:dyDescent="0.3">
      <c r="AF677" s="1"/>
    </row>
    <row r="678" spans="32:32" x14ac:dyDescent="0.3">
      <c r="AF678" s="1"/>
    </row>
    <row r="679" spans="32:32" x14ac:dyDescent="0.3">
      <c r="AF679" s="1"/>
    </row>
    <row r="680" spans="32:32" x14ac:dyDescent="0.3">
      <c r="AF680" s="1"/>
    </row>
    <row r="681" spans="32:32" x14ac:dyDescent="0.3">
      <c r="AF681" s="1"/>
    </row>
    <row r="682" spans="32:32" x14ac:dyDescent="0.3">
      <c r="AF682" s="1"/>
    </row>
    <row r="683" spans="32:32" x14ac:dyDescent="0.3">
      <c r="AF683" s="1"/>
    </row>
    <row r="684" spans="32:32" x14ac:dyDescent="0.3">
      <c r="AF684" s="1"/>
    </row>
    <row r="685" spans="32:32" x14ac:dyDescent="0.3">
      <c r="AF685" s="1"/>
    </row>
    <row r="686" spans="32:32" x14ac:dyDescent="0.3">
      <c r="AF686" s="1"/>
    </row>
    <row r="687" spans="32:32" x14ac:dyDescent="0.3">
      <c r="AF687" s="1"/>
    </row>
    <row r="688" spans="32:32" x14ac:dyDescent="0.3">
      <c r="AF688" s="1"/>
    </row>
    <row r="689" spans="32:32" x14ac:dyDescent="0.3">
      <c r="AF689" s="1"/>
    </row>
    <row r="690" spans="32:32" x14ac:dyDescent="0.3">
      <c r="AF690" s="1"/>
    </row>
    <row r="691" spans="32:32" x14ac:dyDescent="0.3">
      <c r="AF691" s="1"/>
    </row>
    <row r="692" spans="32:32" x14ac:dyDescent="0.3">
      <c r="AF692" s="1"/>
    </row>
    <row r="693" spans="32:32" x14ac:dyDescent="0.3">
      <c r="AF693" s="1"/>
    </row>
    <row r="694" spans="32:32" x14ac:dyDescent="0.3">
      <c r="AF694" s="1"/>
    </row>
    <row r="695" spans="32:32" x14ac:dyDescent="0.3">
      <c r="AF695" s="1"/>
    </row>
    <row r="696" spans="32:32" x14ac:dyDescent="0.3">
      <c r="AF696" s="1"/>
    </row>
    <row r="697" spans="32:32" x14ac:dyDescent="0.3">
      <c r="AF697" s="1"/>
    </row>
    <row r="698" spans="32:32" x14ac:dyDescent="0.3">
      <c r="AF698" s="1"/>
    </row>
    <row r="699" spans="32:32" x14ac:dyDescent="0.3">
      <c r="AF699" s="1"/>
    </row>
    <row r="700" spans="32:32" x14ac:dyDescent="0.3">
      <c r="AF700" s="1"/>
    </row>
    <row r="701" spans="32:32" x14ac:dyDescent="0.3">
      <c r="AF701" s="1"/>
    </row>
    <row r="702" spans="32:32" x14ac:dyDescent="0.3">
      <c r="AF702" s="1"/>
    </row>
    <row r="703" spans="32:32" x14ac:dyDescent="0.3">
      <c r="AF703" s="1"/>
    </row>
    <row r="704" spans="32:32" x14ac:dyDescent="0.3">
      <c r="AF704" s="1"/>
    </row>
    <row r="705" spans="32:32" x14ac:dyDescent="0.3">
      <c r="AF705" s="1"/>
    </row>
    <row r="706" spans="32:32" x14ac:dyDescent="0.3">
      <c r="AF706" s="1"/>
    </row>
    <row r="707" spans="32:32" x14ac:dyDescent="0.3">
      <c r="AF707" s="1"/>
    </row>
    <row r="708" spans="32:32" x14ac:dyDescent="0.3">
      <c r="AF708" s="1"/>
    </row>
    <row r="709" spans="32:32" x14ac:dyDescent="0.3">
      <c r="AF709" s="1"/>
    </row>
    <row r="710" spans="32:32" x14ac:dyDescent="0.3">
      <c r="AF710" s="1"/>
    </row>
    <row r="711" spans="32:32" x14ac:dyDescent="0.3">
      <c r="AF711" s="1"/>
    </row>
    <row r="712" spans="32:32" x14ac:dyDescent="0.3">
      <c r="AF712" s="1"/>
    </row>
    <row r="713" spans="32:32" x14ac:dyDescent="0.3">
      <c r="AF713" s="1"/>
    </row>
    <row r="714" spans="32:32" x14ac:dyDescent="0.3">
      <c r="AF714" s="1"/>
    </row>
    <row r="715" spans="32:32" x14ac:dyDescent="0.3">
      <c r="AF715" s="1"/>
    </row>
    <row r="716" spans="32:32" x14ac:dyDescent="0.3">
      <c r="AF716" s="1"/>
    </row>
    <row r="717" spans="32:32" x14ac:dyDescent="0.3">
      <c r="AF717" s="1"/>
    </row>
    <row r="718" spans="32:32" x14ac:dyDescent="0.3">
      <c r="AF718" s="1"/>
    </row>
    <row r="719" spans="32:32" x14ac:dyDescent="0.3">
      <c r="AF719" s="1"/>
    </row>
    <row r="720" spans="32:32" x14ac:dyDescent="0.3">
      <c r="AF720" s="1"/>
    </row>
    <row r="721" spans="32:32" x14ac:dyDescent="0.3">
      <c r="AF721" s="1"/>
    </row>
    <row r="722" spans="32:32" x14ac:dyDescent="0.3">
      <c r="AF722" s="1"/>
    </row>
    <row r="723" spans="32:32" x14ac:dyDescent="0.3">
      <c r="AF723" s="1"/>
    </row>
    <row r="724" spans="32:32" x14ac:dyDescent="0.3">
      <c r="AF724" s="1"/>
    </row>
    <row r="725" spans="32:32" x14ac:dyDescent="0.3">
      <c r="AF725" s="1"/>
    </row>
    <row r="726" spans="32:32" x14ac:dyDescent="0.3">
      <c r="AF726" s="1"/>
    </row>
    <row r="727" spans="32:32" x14ac:dyDescent="0.3">
      <c r="AF727" s="1"/>
    </row>
    <row r="728" spans="32:32" x14ac:dyDescent="0.3">
      <c r="AF728" s="1"/>
    </row>
    <row r="729" spans="32:32" x14ac:dyDescent="0.3">
      <c r="AF729" s="1"/>
    </row>
    <row r="730" spans="32:32" x14ac:dyDescent="0.3">
      <c r="AF730" s="1"/>
    </row>
    <row r="731" spans="32:32" x14ac:dyDescent="0.3">
      <c r="AF731" s="1"/>
    </row>
    <row r="732" spans="32:32" x14ac:dyDescent="0.3">
      <c r="AF732" s="1"/>
    </row>
    <row r="733" spans="32:32" x14ac:dyDescent="0.3">
      <c r="AF733" s="1"/>
    </row>
    <row r="734" spans="32:32" x14ac:dyDescent="0.3">
      <c r="AF734" s="1"/>
    </row>
    <row r="735" spans="32:32" x14ac:dyDescent="0.3">
      <c r="AF735" s="1"/>
    </row>
    <row r="736" spans="32:32" x14ac:dyDescent="0.3">
      <c r="AF736" s="1"/>
    </row>
    <row r="737" spans="32:32" x14ac:dyDescent="0.3">
      <c r="AF737" s="1"/>
    </row>
    <row r="738" spans="32:32" x14ac:dyDescent="0.3">
      <c r="AF738" s="1"/>
    </row>
    <row r="739" spans="32:32" x14ac:dyDescent="0.3">
      <c r="AF739" s="1"/>
    </row>
    <row r="740" spans="32:32" x14ac:dyDescent="0.3">
      <c r="AF740" s="1"/>
    </row>
    <row r="741" spans="32:32" x14ac:dyDescent="0.3">
      <c r="AF741" s="1"/>
    </row>
    <row r="742" spans="32:32" x14ac:dyDescent="0.3">
      <c r="AF742" s="1"/>
    </row>
    <row r="743" spans="32:32" x14ac:dyDescent="0.3">
      <c r="AF743" s="1"/>
    </row>
    <row r="744" spans="32:32" x14ac:dyDescent="0.3">
      <c r="AF744" s="1"/>
    </row>
    <row r="745" spans="32:32" x14ac:dyDescent="0.3">
      <c r="AF745" s="1"/>
    </row>
    <row r="746" spans="32:32" x14ac:dyDescent="0.3">
      <c r="AF746" s="1"/>
    </row>
    <row r="747" spans="32:32" x14ac:dyDescent="0.3">
      <c r="AF747" s="1"/>
    </row>
    <row r="748" spans="32:32" x14ac:dyDescent="0.3">
      <c r="AF748" s="1"/>
    </row>
    <row r="749" spans="32:32" x14ac:dyDescent="0.3">
      <c r="AF749" s="1"/>
    </row>
    <row r="750" spans="32:32" x14ac:dyDescent="0.3">
      <c r="AF750" s="1"/>
    </row>
    <row r="751" spans="32:32" x14ac:dyDescent="0.3">
      <c r="AF751" s="1"/>
    </row>
    <row r="752" spans="32:32" x14ac:dyDescent="0.3">
      <c r="AF752" s="1"/>
    </row>
    <row r="753" spans="32:32" x14ac:dyDescent="0.3">
      <c r="AF753" s="1"/>
    </row>
    <row r="754" spans="32:32" x14ac:dyDescent="0.3">
      <c r="AF754" s="1"/>
    </row>
    <row r="755" spans="32:32" x14ac:dyDescent="0.3">
      <c r="AF755" s="1"/>
    </row>
    <row r="756" spans="32:32" x14ac:dyDescent="0.3">
      <c r="AF756" s="1"/>
    </row>
    <row r="757" spans="32:32" x14ac:dyDescent="0.3">
      <c r="AF757" s="1"/>
    </row>
    <row r="758" spans="32:32" x14ac:dyDescent="0.3">
      <c r="AF758" s="1"/>
    </row>
    <row r="759" spans="32:32" x14ac:dyDescent="0.3">
      <c r="AF759" s="1"/>
    </row>
    <row r="760" spans="32:32" x14ac:dyDescent="0.3">
      <c r="AF760" s="1"/>
    </row>
    <row r="761" spans="32:32" x14ac:dyDescent="0.3">
      <c r="AF761" s="1"/>
    </row>
    <row r="762" spans="32:32" x14ac:dyDescent="0.3">
      <c r="AF762" s="1"/>
    </row>
    <row r="763" spans="32:32" x14ac:dyDescent="0.3">
      <c r="AF763" s="1"/>
    </row>
    <row r="764" spans="32:32" x14ac:dyDescent="0.3">
      <c r="AF764" s="1"/>
    </row>
    <row r="765" spans="32:32" x14ac:dyDescent="0.3">
      <c r="AF765" s="1"/>
    </row>
    <row r="766" spans="32:32" x14ac:dyDescent="0.3">
      <c r="AF766" s="1"/>
    </row>
    <row r="767" spans="32:32" x14ac:dyDescent="0.3">
      <c r="AF767" s="1"/>
    </row>
    <row r="768" spans="32:32" x14ac:dyDescent="0.3">
      <c r="AF768" s="1"/>
    </row>
    <row r="769" spans="32:32" x14ac:dyDescent="0.3">
      <c r="AF769" s="1"/>
    </row>
    <row r="770" spans="32:32" x14ac:dyDescent="0.3">
      <c r="AF770" s="1"/>
    </row>
    <row r="771" spans="32:32" x14ac:dyDescent="0.3">
      <c r="AF771" s="1"/>
    </row>
    <row r="772" spans="32:32" x14ac:dyDescent="0.3">
      <c r="AF772" s="1"/>
    </row>
    <row r="773" spans="32:32" x14ac:dyDescent="0.3">
      <c r="AF773" s="1"/>
    </row>
    <row r="774" spans="32:32" x14ac:dyDescent="0.3">
      <c r="AF774" s="1"/>
    </row>
    <row r="775" spans="32:32" x14ac:dyDescent="0.3">
      <c r="AF775" s="1"/>
    </row>
    <row r="776" spans="32:32" x14ac:dyDescent="0.3">
      <c r="AF776" s="1"/>
    </row>
    <row r="777" spans="32:32" x14ac:dyDescent="0.3">
      <c r="AF777" s="1"/>
    </row>
    <row r="778" spans="32:32" x14ac:dyDescent="0.3">
      <c r="AF778" s="1"/>
    </row>
    <row r="779" spans="32:32" x14ac:dyDescent="0.3">
      <c r="AF779" s="1"/>
    </row>
    <row r="780" spans="32:32" x14ac:dyDescent="0.3">
      <c r="AF780" s="1"/>
    </row>
    <row r="781" spans="32:32" x14ac:dyDescent="0.3">
      <c r="AF781" s="1"/>
    </row>
    <row r="782" spans="32:32" x14ac:dyDescent="0.3">
      <c r="AF782" s="1"/>
    </row>
    <row r="783" spans="32:32" x14ac:dyDescent="0.3">
      <c r="AF783" s="1"/>
    </row>
    <row r="784" spans="32:32" x14ac:dyDescent="0.3">
      <c r="AF784" s="1"/>
    </row>
    <row r="785" spans="32:32" x14ac:dyDescent="0.3">
      <c r="AF785" s="1"/>
    </row>
    <row r="786" spans="32:32" x14ac:dyDescent="0.3">
      <c r="AF786" s="1"/>
    </row>
    <row r="787" spans="32:32" x14ac:dyDescent="0.3">
      <c r="AF787" s="1"/>
    </row>
    <row r="788" spans="32:32" x14ac:dyDescent="0.3">
      <c r="AF788" s="1"/>
    </row>
    <row r="789" spans="32:32" x14ac:dyDescent="0.3">
      <c r="AF789" s="1"/>
    </row>
    <row r="790" spans="32:32" x14ac:dyDescent="0.3">
      <c r="AF790" s="1"/>
    </row>
    <row r="791" spans="32:32" x14ac:dyDescent="0.3">
      <c r="AF791" s="1"/>
    </row>
    <row r="792" spans="32:32" x14ac:dyDescent="0.3">
      <c r="AF792" s="1"/>
    </row>
    <row r="793" spans="32:32" x14ac:dyDescent="0.3">
      <c r="AF793" s="1"/>
    </row>
    <row r="794" spans="32:32" x14ac:dyDescent="0.3">
      <c r="AF794" s="1"/>
    </row>
    <row r="795" spans="32:32" x14ac:dyDescent="0.3">
      <c r="AF795" s="1"/>
    </row>
    <row r="796" spans="32:32" x14ac:dyDescent="0.3">
      <c r="AF796" s="1"/>
    </row>
    <row r="797" spans="32:32" x14ac:dyDescent="0.3">
      <c r="AF797" s="1"/>
    </row>
    <row r="798" spans="32:32" x14ac:dyDescent="0.3">
      <c r="AF798" s="1"/>
    </row>
    <row r="799" spans="32:32" x14ac:dyDescent="0.3">
      <c r="AF799" s="1"/>
    </row>
    <row r="800" spans="32:32" x14ac:dyDescent="0.3">
      <c r="AF800" s="1"/>
    </row>
    <row r="801" spans="32:32" x14ac:dyDescent="0.3">
      <c r="AF801" s="1"/>
    </row>
    <row r="802" spans="32:32" x14ac:dyDescent="0.3">
      <c r="AF802" s="1"/>
    </row>
    <row r="803" spans="32:32" x14ac:dyDescent="0.3">
      <c r="AF803" s="1"/>
    </row>
    <row r="804" spans="32:32" x14ac:dyDescent="0.3">
      <c r="AF804" s="1"/>
    </row>
    <row r="805" spans="32:32" x14ac:dyDescent="0.3">
      <c r="AF805" s="1"/>
    </row>
    <row r="806" spans="32:32" x14ac:dyDescent="0.3">
      <c r="AF806" s="1"/>
    </row>
    <row r="807" spans="32:32" x14ac:dyDescent="0.3">
      <c r="AF807" s="1"/>
    </row>
    <row r="808" spans="32:32" x14ac:dyDescent="0.3">
      <c r="AF808" s="1"/>
    </row>
    <row r="809" spans="32:32" x14ac:dyDescent="0.3">
      <c r="AF809" s="1"/>
    </row>
    <row r="810" spans="32:32" x14ac:dyDescent="0.3">
      <c r="AF810" s="1"/>
    </row>
    <row r="811" spans="32:32" x14ac:dyDescent="0.3">
      <c r="AF811" s="1"/>
    </row>
    <row r="812" spans="32:32" x14ac:dyDescent="0.3">
      <c r="AF812" s="1"/>
    </row>
    <row r="813" spans="32:32" x14ac:dyDescent="0.3">
      <c r="AF813" s="1"/>
    </row>
    <row r="814" spans="32:32" x14ac:dyDescent="0.3">
      <c r="AF814" s="1"/>
    </row>
    <row r="815" spans="32:32" x14ac:dyDescent="0.3">
      <c r="AF815" s="1"/>
    </row>
    <row r="816" spans="32:32" x14ac:dyDescent="0.3">
      <c r="AF816" s="1"/>
    </row>
    <row r="817" spans="32:32" x14ac:dyDescent="0.3">
      <c r="AF817" s="1"/>
    </row>
    <row r="818" spans="32:32" x14ac:dyDescent="0.3">
      <c r="AF818" s="1"/>
    </row>
    <row r="819" spans="32:32" x14ac:dyDescent="0.3">
      <c r="AF819" s="1"/>
    </row>
    <row r="820" spans="32:32" x14ac:dyDescent="0.3">
      <c r="AF820" s="1"/>
    </row>
    <row r="821" spans="32:32" x14ac:dyDescent="0.3">
      <c r="AF821" s="1"/>
    </row>
    <row r="822" spans="32:32" x14ac:dyDescent="0.3">
      <c r="AF822" s="1"/>
    </row>
    <row r="823" spans="32:32" x14ac:dyDescent="0.3">
      <c r="AF823" s="1"/>
    </row>
    <row r="824" spans="32:32" x14ac:dyDescent="0.3">
      <c r="AF824" s="1"/>
    </row>
    <row r="825" spans="32:32" x14ac:dyDescent="0.3">
      <c r="AF825" s="1"/>
    </row>
    <row r="826" spans="32:32" x14ac:dyDescent="0.3">
      <c r="AF826" s="1"/>
    </row>
    <row r="827" spans="32:32" x14ac:dyDescent="0.3">
      <c r="AF827" s="1"/>
    </row>
    <row r="828" spans="32:32" x14ac:dyDescent="0.3">
      <c r="AF828" s="1"/>
    </row>
    <row r="829" spans="32:32" x14ac:dyDescent="0.3">
      <c r="AF829" s="1"/>
    </row>
    <row r="830" spans="32:32" x14ac:dyDescent="0.3">
      <c r="AF830" s="1"/>
    </row>
    <row r="831" spans="32:32" x14ac:dyDescent="0.3">
      <c r="AF831" s="1"/>
    </row>
    <row r="832" spans="32:32" x14ac:dyDescent="0.3">
      <c r="AF832" s="1"/>
    </row>
    <row r="833" spans="32:32" x14ac:dyDescent="0.3">
      <c r="AF833" s="1"/>
    </row>
    <row r="834" spans="32:32" x14ac:dyDescent="0.3">
      <c r="AF834" s="1"/>
    </row>
    <row r="835" spans="32:32" x14ac:dyDescent="0.3">
      <c r="AF835" s="1"/>
    </row>
    <row r="836" spans="32:32" x14ac:dyDescent="0.3">
      <c r="AF836" s="1"/>
    </row>
    <row r="837" spans="32:32" x14ac:dyDescent="0.3">
      <c r="AF837" s="1"/>
    </row>
    <row r="838" spans="32:32" x14ac:dyDescent="0.3">
      <c r="AF838" s="1"/>
    </row>
    <row r="839" spans="32:32" x14ac:dyDescent="0.3">
      <c r="AF839" s="1"/>
    </row>
    <row r="840" spans="32:32" x14ac:dyDescent="0.3">
      <c r="AF840" s="1"/>
    </row>
    <row r="841" spans="32:32" x14ac:dyDescent="0.3">
      <c r="AF841" s="1"/>
    </row>
    <row r="842" spans="32:32" x14ac:dyDescent="0.3">
      <c r="AF842" s="1"/>
    </row>
    <row r="843" spans="32:32" x14ac:dyDescent="0.3">
      <c r="AF843" s="1"/>
    </row>
    <row r="844" spans="32:32" x14ac:dyDescent="0.3">
      <c r="AF844" s="1"/>
    </row>
    <row r="845" spans="32:32" x14ac:dyDescent="0.3">
      <c r="AF845" s="1"/>
    </row>
    <row r="846" spans="32:32" x14ac:dyDescent="0.3">
      <c r="AF846" s="1"/>
    </row>
    <row r="847" spans="32:32" x14ac:dyDescent="0.3">
      <c r="AF847" s="1"/>
    </row>
    <row r="848" spans="32:32" x14ac:dyDescent="0.3">
      <c r="AF848" s="1"/>
    </row>
    <row r="849" spans="32:32" x14ac:dyDescent="0.3">
      <c r="AF849" s="1"/>
    </row>
    <row r="850" spans="32:32" x14ac:dyDescent="0.3">
      <c r="AF850" s="1"/>
    </row>
    <row r="851" spans="32:32" x14ac:dyDescent="0.3">
      <c r="AF851" s="1"/>
    </row>
    <row r="852" spans="32:32" x14ac:dyDescent="0.3">
      <c r="AF852" s="1"/>
    </row>
    <row r="853" spans="32:32" x14ac:dyDescent="0.3">
      <c r="AF853" s="1"/>
    </row>
    <row r="854" spans="32:32" x14ac:dyDescent="0.3">
      <c r="AF854" s="1"/>
    </row>
    <row r="855" spans="32:32" x14ac:dyDescent="0.3">
      <c r="AF855" s="1"/>
    </row>
    <row r="856" spans="32:32" x14ac:dyDescent="0.3">
      <c r="AF856" s="1"/>
    </row>
    <row r="857" spans="32:32" x14ac:dyDescent="0.3">
      <c r="AF857" s="1"/>
    </row>
    <row r="858" spans="32:32" x14ac:dyDescent="0.3">
      <c r="AF858" s="1"/>
    </row>
    <row r="859" spans="32:32" x14ac:dyDescent="0.3">
      <c r="AF859" s="1"/>
    </row>
    <row r="860" spans="32:32" x14ac:dyDescent="0.3">
      <c r="AF860" s="1"/>
    </row>
    <row r="861" spans="32:32" x14ac:dyDescent="0.3">
      <c r="AF861" s="1"/>
    </row>
    <row r="862" spans="32:32" x14ac:dyDescent="0.3">
      <c r="AF862" s="1"/>
    </row>
    <row r="863" spans="32:32" x14ac:dyDescent="0.3">
      <c r="AF863" s="1"/>
    </row>
    <row r="864" spans="32:32" x14ac:dyDescent="0.3">
      <c r="AF864" s="1"/>
    </row>
    <row r="865" spans="32:32" x14ac:dyDescent="0.3">
      <c r="AF865" s="1"/>
    </row>
    <row r="866" spans="32:32" x14ac:dyDescent="0.3">
      <c r="AF866" s="1"/>
    </row>
    <row r="867" spans="32:32" x14ac:dyDescent="0.3">
      <c r="AF867" s="1"/>
    </row>
    <row r="868" spans="32:32" x14ac:dyDescent="0.3">
      <c r="AF868" s="1"/>
    </row>
    <row r="869" spans="32:32" x14ac:dyDescent="0.3">
      <c r="AF869" s="1"/>
    </row>
    <row r="870" spans="32:32" x14ac:dyDescent="0.3">
      <c r="AF870" s="1"/>
    </row>
    <row r="871" spans="32:32" x14ac:dyDescent="0.3">
      <c r="AF871" s="1"/>
    </row>
    <row r="872" spans="32:32" x14ac:dyDescent="0.3">
      <c r="AF872" s="1"/>
    </row>
    <row r="873" spans="32:32" x14ac:dyDescent="0.3">
      <c r="AF873" s="1"/>
    </row>
    <row r="874" spans="32:32" x14ac:dyDescent="0.3">
      <c r="AF874" s="1"/>
    </row>
    <row r="875" spans="32:32" x14ac:dyDescent="0.3">
      <c r="AF875" s="1"/>
    </row>
    <row r="876" spans="32:32" x14ac:dyDescent="0.3">
      <c r="AF876" s="1"/>
    </row>
    <row r="877" spans="32:32" x14ac:dyDescent="0.3">
      <c r="AF877" s="1"/>
    </row>
    <row r="878" spans="32:32" x14ac:dyDescent="0.3">
      <c r="AF878" s="1"/>
    </row>
    <row r="879" spans="32:32" x14ac:dyDescent="0.3">
      <c r="AF879" s="1"/>
    </row>
    <row r="880" spans="32:32" x14ac:dyDescent="0.3">
      <c r="AF880" s="1"/>
    </row>
    <row r="881" spans="32:32" x14ac:dyDescent="0.3">
      <c r="AF881" s="1"/>
    </row>
    <row r="882" spans="32:32" x14ac:dyDescent="0.3">
      <c r="AF882" s="1"/>
    </row>
    <row r="883" spans="32:32" x14ac:dyDescent="0.3">
      <c r="AF883" s="1"/>
    </row>
    <row r="884" spans="32:32" x14ac:dyDescent="0.3">
      <c r="AF884" s="1"/>
    </row>
    <row r="885" spans="32:32" x14ac:dyDescent="0.3">
      <c r="AF885" s="1"/>
    </row>
    <row r="886" spans="32:32" x14ac:dyDescent="0.3">
      <c r="AF886" s="1"/>
    </row>
    <row r="887" spans="32:32" x14ac:dyDescent="0.3">
      <c r="AF887" s="1"/>
    </row>
    <row r="888" spans="32:32" x14ac:dyDescent="0.3">
      <c r="AF888" s="1"/>
    </row>
    <row r="889" spans="32:32" x14ac:dyDescent="0.3">
      <c r="AF889" s="1"/>
    </row>
    <row r="890" spans="32:32" x14ac:dyDescent="0.3">
      <c r="AF890" s="1"/>
    </row>
    <row r="891" spans="32:32" x14ac:dyDescent="0.3">
      <c r="AF891" s="1"/>
    </row>
    <row r="892" spans="32:32" x14ac:dyDescent="0.3">
      <c r="AF892" s="1"/>
    </row>
    <row r="893" spans="32:32" x14ac:dyDescent="0.3">
      <c r="AF893" s="1"/>
    </row>
    <row r="894" spans="32:32" x14ac:dyDescent="0.3">
      <c r="AF894" s="1"/>
    </row>
    <row r="895" spans="32:32" x14ac:dyDescent="0.3">
      <c r="AF895" s="1"/>
    </row>
    <row r="896" spans="32:32" x14ac:dyDescent="0.3">
      <c r="AF896" s="1"/>
    </row>
    <row r="897" spans="32:32" x14ac:dyDescent="0.3">
      <c r="AF897" s="1"/>
    </row>
    <row r="898" spans="32:32" x14ac:dyDescent="0.3">
      <c r="AF898" s="1"/>
    </row>
    <row r="899" spans="32:32" x14ac:dyDescent="0.3">
      <c r="AF899" s="1"/>
    </row>
    <row r="900" spans="32:32" x14ac:dyDescent="0.3">
      <c r="AF900" s="1"/>
    </row>
    <row r="901" spans="32:32" x14ac:dyDescent="0.3">
      <c r="AF901" s="1"/>
    </row>
    <row r="902" spans="32:32" x14ac:dyDescent="0.3">
      <c r="AF902" s="1"/>
    </row>
    <row r="903" spans="32:32" x14ac:dyDescent="0.3">
      <c r="AF903" s="1"/>
    </row>
    <row r="904" spans="32:32" x14ac:dyDescent="0.3">
      <c r="AF904" s="1"/>
    </row>
    <row r="905" spans="32:32" x14ac:dyDescent="0.3">
      <c r="AF905" s="1"/>
    </row>
    <row r="906" spans="32:32" x14ac:dyDescent="0.3">
      <c r="AF906" s="1"/>
    </row>
    <row r="907" spans="32:32" x14ac:dyDescent="0.3">
      <c r="AF907" s="1"/>
    </row>
    <row r="908" spans="32:32" x14ac:dyDescent="0.3">
      <c r="AF908" s="1"/>
    </row>
    <row r="909" spans="32:32" x14ac:dyDescent="0.3">
      <c r="AF909" s="1"/>
    </row>
    <row r="910" spans="32:32" x14ac:dyDescent="0.3">
      <c r="AF910" s="1"/>
    </row>
    <row r="911" spans="32:32" x14ac:dyDescent="0.3">
      <c r="AF911" s="1"/>
    </row>
    <row r="912" spans="32:32" x14ac:dyDescent="0.3">
      <c r="AF912" s="1"/>
    </row>
    <row r="913" spans="32:32" x14ac:dyDescent="0.3">
      <c r="AF913" s="1"/>
    </row>
    <row r="914" spans="32:32" x14ac:dyDescent="0.3">
      <c r="AF914" s="1"/>
    </row>
    <row r="915" spans="32:32" x14ac:dyDescent="0.3">
      <c r="AF915" s="1"/>
    </row>
    <row r="916" spans="32:32" x14ac:dyDescent="0.3">
      <c r="AF916" s="1"/>
    </row>
    <row r="917" spans="32:32" x14ac:dyDescent="0.3">
      <c r="AF917" s="1"/>
    </row>
    <row r="918" spans="32:32" x14ac:dyDescent="0.3">
      <c r="AF918" s="1"/>
    </row>
    <row r="919" spans="32:32" x14ac:dyDescent="0.3">
      <c r="AF919" s="1"/>
    </row>
    <row r="920" spans="32:32" x14ac:dyDescent="0.3">
      <c r="AF920" s="1"/>
    </row>
    <row r="921" spans="32:32" x14ac:dyDescent="0.3">
      <c r="AF921" s="1"/>
    </row>
    <row r="922" spans="32:32" x14ac:dyDescent="0.3">
      <c r="AF922" s="1"/>
    </row>
    <row r="923" spans="32:32" x14ac:dyDescent="0.3">
      <c r="AF923" s="1"/>
    </row>
    <row r="924" spans="32:32" x14ac:dyDescent="0.3">
      <c r="AF924" s="1"/>
    </row>
    <row r="925" spans="32:32" x14ac:dyDescent="0.3">
      <c r="AF925" s="1"/>
    </row>
    <row r="926" spans="32:32" x14ac:dyDescent="0.3">
      <c r="AF926" s="1"/>
    </row>
    <row r="927" spans="32:32" x14ac:dyDescent="0.3">
      <c r="AF927" s="1"/>
    </row>
    <row r="928" spans="32:32" x14ac:dyDescent="0.3">
      <c r="AF928" s="1"/>
    </row>
    <row r="929" spans="28:32" x14ac:dyDescent="0.3">
      <c r="AF929" s="1"/>
    </row>
    <row r="930" spans="28:32" x14ac:dyDescent="0.3">
      <c r="AF930" s="1"/>
    </row>
    <row r="931" spans="28:32" x14ac:dyDescent="0.3">
      <c r="AF931" s="1"/>
    </row>
    <row r="932" spans="28:32" x14ac:dyDescent="0.3">
      <c r="AF932" s="1"/>
    </row>
    <row r="933" spans="28:32" x14ac:dyDescent="0.3">
      <c r="AF933" s="1"/>
    </row>
    <row r="934" spans="28:32" x14ac:dyDescent="0.3">
      <c r="AF934" s="1"/>
    </row>
    <row r="935" spans="28:32" x14ac:dyDescent="0.3">
      <c r="AF935" s="1"/>
    </row>
    <row r="936" spans="28:32" x14ac:dyDescent="0.3">
      <c r="AF936" s="1"/>
    </row>
    <row r="937" spans="28:32" x14ac:dyDescent="0.3">
      <c r="AB937" s="21"/>
      <c r="AF937" s="1"/>
    </row>
  </sheetData>
  <autoFilter ref="A10:AA90">
    <sortState ref="A9:BH1003">
      <sortCondition ref="D8:D1003"/>
    </sortState>
  </autoFilter>
  <mergeCells count="7">
    <mergeCell ref="AF9:AF10"/>
    <mergeCell ref="K3:N3"/>
    <mergeCell ref="K4:N4"/>
    <mergeCell ref="J7:K7"/>
    <mergeCell ref="L7:Q7"/>
    <mergeCell ref="R7:Y7"/>
    <mergeCell ref="Z7:AA7"/>
  </mergeCells>
  <conditionalFormatting sqref="Q11:AA26 E11:O26">
    <cfRule type="cellIs" dxfId="14" priority="41" operator="equal">
      <formula>3</formula>
    </cfRule>
    <cfRule type="cellIs" dxfId="13" priority="42" operator="equal">
      <formula>2</formula>
    </cfRule>
    <cfRule type="cellIs" dxfId="12" priority="43" operator="equal">
      <formula>1</formula>
    </cfRule>
    <cfRule type="cellIs" dxfId="11" priority="44" operator="equal">
      <formula>0</formula>
    </cfRule>
    <cfRule type="cellIs" dxfId="10" priority="45" operator="equal">
      <formula>-1</formula>
    </cfRule>
  </conditionalFormatting>
  <conditionalFormatting sqref="G4:G8">
    <cfRule type="cellIs" dxfId="9" priority="31" operator="equal">
      <formula>3</formula>
    </cfRule>
    <cfRule type="cellIs" dxfId="8" priority="32" operator="equal">
      <formula>2</formula>
    </cfRule>
    <cfRule type="cellIs" dxfId="7" priority="33" operator="equal">
      <formula>1</formula>
    </cfRule>
    <cfRule type="cellIs" dxfId="6" priority="34" operator="equal">
      <formula>0</formula>
    </cfRule>
    <cfRule type="cellIs" dxfId="5" priority="35" operator="equal">
      <formula>-1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Legende!$A$1:$A$5</xm:f>
          </x14:formula1>
          <xm:sqref>Q11:AA26 J11:O26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11.44140625" defaultRowHeight="14.4" x14ac:dyDescent="0.3"/>
  <sheetData>
    <row r="1" spans="1:1" x14ac:dyDescent="0.3">
      <c r="A1">
        <v>-1</v>
      </c>
    </row>
    <row r="2" spans="1:1" x14ac:dyDescent="0.3">
      <c r="A2">
        <v>0</v>
      </c>
    </row>
    <row r="3" spans="1:1" x14ac:dyDescent="0.3">
      <c r="A3">
        <v>1</v>
      </c>
    </row>
    <row r="4" spans="1:1" x14ac:dyDescent="0.3">
      <c r="A4">
        <v>2</v>
      </c>
    </row>
    <row r="5" spans="1:1" x14ac:dyDescent="0.3">
      <c r="A5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Aktual Status Controls</vt:lpstr>
      <vt:lpstr>Actual Status Controls Equipm.</vt:lpstr>
      <vt:lpstr>Actual Status Timing Hardware</vt:lpstr>
      <vt:lpstr>Actual Status Controls Software</vt:lpstr>
      <vt:lpstr>Legende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Baer, Ralph Dr.</cp:lastModifiedBy>
  <dcterms:created xsi:type="dcterms:W3CDTF">2019-05-05T11:38:20Z</dcterms:created>
  <dcterms:modified xsi:type="dcterms:W3CDTF">2020-06-05T09:14:00Z</dcterms:modified>
</cp:coreProperties>
</file>